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ivan_zimmermann_unb_br/Documents/Orientacoes/Solange/Manuscrito/"/>
    </mc:Choice>
  </mc:AlternateContent>
  <xr:revisionPtr revIDLastSave="257" documentId="8_{328D6CE1-4E7F-4E46-BB3E-33EA17A41A73}" xr6:coauthVersionLast="47" xr6:coauthVersionMax="47" xr10:uidLastSave="{BF356FA0-6269-40AC-A77D-E467AEC4083D}"/>
  <bookViews>
    <workbookView xWindow="-108" yWindow="-108" windowWidth="23256" windowHeight="12456" xr2:uid="{711F4B73-778D-4ADE-A361-04FFCE7F5E84}"/>
  </bookViews>
  <sheets>
    <sheet name="Presentation" sheetId="4" r:id="rId1"/>
    <sheet name="OS_anastrozole" sheetId="8" r:id="rId2"/>
    <sheet name="OS_fulvestrant" sheetId="10" r:id="rId3"/>
    <sheet name="PFS_anastrozole" sheetId="11" r:id="rId4"/>
    <sheet name="PFS_fulvestrant" sheetId="12" r:id="rId5"/>
    <sheet name="Data" sheetId="5" r:id="rId6"/>
    <sheet name="Referências" sheetId="2" r:id="rId7"/>
  </sheets>
  <definedNames>
    <definedName name="mu_g" localSheetId="1">OS_anastrozole!$R$25</definedName>
    <definedName name="mu_g" localSheetId="2">OS_fulvestrant!$R$25</definedName>
    <definedName name="mu_g" localSheetId="3">PFS_anastrozole!$R$25</definedName>
    <definedName name="mu_g" localSheetId="4">PFS_fulvestrant!$R$25</definedName>
    <definedName name="mu_g">#REF!</definedName>
    <definedName name="Q_g" localSheetId="1">OS_anastrozole!$R$26</definedName>
    <definedName name="Q_g" localSheetId="2">OS_fulvestrant!$R$26</definedName>
    <definedName name="Q_g" localSheetId="3">PFS_anastrozole!$R$26</definedName>
    <definedName name="Q_g" localSheetId="4">PFS_fulvestrant!$R$26</definedName>
    <definedName name="Q_g">#REF!</definedName>
    <definedName name="sigma_g" localSheetId="1">OS_anastrozole!$R$24</definedName>
    <definedName name="sigma_g" localSheetId="2">OS_fulvestrant!$R$24</definedName>
    <definedName name="sigma_g" localSheetId="3">PFS_anastrozole!$R$24</definedName>
    <definedName name="sigma_g" localSheetId="4">PFS_fulvestrant!$R$24</definedName>
    <definedName name="sigma_g">#REF!</definedName>
    <definedName name="solver_adj" localSheetId="1" hidden="1">OS_anastrozole!$R$16,OS_anastrozole!$R$17</definedName>
    <definedName name="solver_adj" localSheetId="2" hidden="1">OS_fulvestrant!$R$16,OS_fulvestrant!$R$17</definedName>
    <definedName name="solver_adj" localSheetId="3" hidden="1">PFS_anastrozole!$R$16,PFS_anastrozole!$R$17</definedName>
    <definedName name="solver_adj" localSheetId="4" hidden="1">PFS_fulvestrant!$R$16,PFS_fulvestrant!$R$17</definedName>
    <definedName name="solver_cvg" localSheetId="1" hidden="1">0.00000001</definedName>
    <definedName name="solver_cvg" localSheetId="2" hidden="1">0.00000001</definedName>
    <definedName name="solver_cvg" localSheetId="3" hidden="1">0.00000001</definedName>
    <definedName name="solver_cvg" localSheetId="4" hidden="1">0.00000001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OS_anastrozole!$R$9</definedName>
    <definedName name="solver_lhs1" localSheetId="2" hidden="1">OS_fulvestrant!$R$9</definedName>
    <definedName name="solver_lhs1" localSheetId="3" hidden="1">PFS_anastrozole!$R$9</definedName>
    <definedName name="solver_lhs1" localSheetId="4" hidden="1">PFS_fulvestrant!$R$9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OS_anastrozole!#REF!</definedName>
    <definedName name="solver_opt" localSheetId="2" hidden="1">OS_fulvestrant!#REF!</definedName>
    <definedName name="solver_opt" localSheetId="3" hidden="1">PFS_anastrozole!#REF!</definedName>
    <definedName name="solver_opt" localSheetId="4" hidden="1">PFS_fulvestrant!#REF!</definedName>
    <definedName name="solver_pre" localSheetId="1" hidden="1">0.0000001</definedName>
    <definedName name="solver_pre" localSheetId="2" hidden="1">0.0000001</definedName>
    <definedName name="solver_pre" localSheetId="3" hidden="1">0.0000001</definedName>
    <definedName name="solver_pre" localSheetId="4" hidden="1">0.0000001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4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0</definedName>
    <definedName name="solver_ssz" localSheetId="2" hidden="1">0</definedName>
    <definedName name="solver_ssz" localSheetId="3" hidden="1">0</definedName>
    <definedName name="solver_ssz" localSheetId="4" hidden="1">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tb_dados">Data!$A$1:$D$139</definedName>
    <definedName name="tb_data">Data!$A$1:$H$996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2" l="1"/>
  <c r="C6" i="12"/>
  <c r="C7" i="12"/>
  <c r="C8" i="12"/>
  <c r="C9" i="12"/>
  <c r="C10" i="12"/>
  <c r="C11" i="12"/>
  <c r="C12" i="12"/>
  <c r="C13" i="12"/>
  <c r="C14" i="12"/>
  <c r="C15" i="12"/>
  <c r="C5" i="12"/>
  <c r="O245" i="12"/>
  <c r="M245" i="12"/>
  <c r="AN245" i="12" s="1"/>
  <c r="K245" i="12"/>
  <c r="G245" i="12"/>
  <c r="AK245" i="12" s="1"/>
  <c r="E245" i="12"/>
  <c r="AJ245" i="12" s="1"/>
  <c r="O244" i="12"/>
  <c r="M244" i="12"/>
  <c r="K244" i="12"/>
  <c r="AM244" i="12" s="1"/>
  <c r="G244" i="12"/>
  <c r="E244" i="12"/>
  <c r="AJ244" i="12" s="1"/>
  <c r="O243" i="12"/>
  <c r="M243" i="12"/>
  <c r="AN243" i="12" s="1"/>
  <c r="K243" i="12"/>
  <c r="G243" i="12"/>
  <c r="AK244" i="12" s="1"/>
  <c r="E243" i="12"/>
  <c r="O242" i="12"/>
  <c r="M242" i="12"/>
  <c r="K242" i="12"/>
  <c r="G242" i="12"/>
  <c r="E242" i="12"/>
  <c r="O241" i="12"/>
  <c r="M241" i="12"/>
  <c r="K241" i="12"/>
  <c r="G241" i="12"/>
  <c r="AK241" i="12" s="1"/>
  <c r="E241" i="12"/>
  <c r="AJ241" i="12" s="1"/>
  <c r="O240" i="12"/>
  <c r="M240" i="12"/>
  <c r="K240" i="12"/>
  <c r="G240" i="12"/>
  <c r="E240" i="12"/>
  <c r="O239" i="12"/>
  <c r="AO239" i="12" s="1"/>
  <c r="M239" i="12"/>
  <c r="K239" i="12"/>
  <c r="G239" i="12"/>
  <c r="AK240" i="12" s="1"/>
  <c r="E239" i="12"/>
  <c r="AJ239" i="12" s="1"/>
  <c r="O238" i="12"/>
  <c r="M238" i="12"/>
  <c r="AN238" i="12" s="1"/>
  <c r="K238" i="12"/>
  <c r="G238" i="12"/>
  <c r="AK238" i="12" s="1"/>
  <c r="E238" i="12"/>
  <c r="O237" i="12"/>
  <c r="M237" i="12"/>
  <c r="K237" i="12"/>
  <c r="AM237" i="12" s="1"/>
  <c r="G237" i="12"/>
  <c r="E237" i="12"/>
  <c r="AJ237" i="12" s="1"/>
  <c r="O236" i="12"/>
  <c r="M236" i="12"/>
  <c r="K236" i="12"/>
  <c r="G236" i="12"/>
  <c r="AK236" i="12" s="1"/>
  <c r="E236" i="12"/>
  <c r="O235" i="12"/>
  <c r="AO235" i="12" s="1"/>
  <c r="M235" i="12"/>
  <c r="K235" i="12"/>
  <c r="G235" i="12"/>
  <c r="AK235" i="12" s="1"/>
  <c r="E235" i="12"/>
  <c r="O234" i="12"/>
  <c r="AO234" i="12" s="1"/>
  <c r="M234" i="12"/>
  <c r="K234" i="12"/>
  <c r="G234" i="12"/>
  <c r="E234" i="12"/>
  <c r="AJ234" i="12" s="1"/>
  <c r="O233" i="12"/>
  <c r="M233" i="12"/>
  <c r="K233" i="12"/>
  <c r="G233" i="12"/>
  <c r="AK233" i="12" s="1"/>
  <c r="E233" i="12"/>
  <c r="AO232" i="12"/>
  <c r="O232" i="12"/>
  <c r="M232" i="12"/>
  <c r="K232" i="12"/>
  <c r="AM232" i="12" s="1"/>
  <c r="G232" i="12"/>
  <c r="E232" i="12"/>
  <c r="O231" i="12"/>
  <c r="M231" i="12"/>
  <c r="AN231" i="12" s="1"/>
  <c r="K231" i="12"/>
  <c r="G231" i="12"/>
  <c r="E231" i="12"/>
  <c r="O230" i="12"/>
  <c r="M230" i="12"/>
  <c r="K230" i="12"/>
  <c r="G230" i="12"/>
  <c r="AK230" i="12" s="1"/>
  <c r="E230" i="12"/>
  <c r="AJ230" i="12" s="1"/>
  <c r="O229" i="12"/>
  <c r="M229" i="12"/>
  <c r="AN229" i="12" s="1"/>
  <c r="K229" i="12"/>
  <c r="AM229" i="12" s="1"/>
  <c r="G229" i="12"/>
  <c r="E229" i="12"/>
  <c r="O228" i="12"/>
  <c r="M228" i="12"/>
  <c r="K228" i="12"/>
  <c r="AM228" i="12" s="1"/>
  <c r="G228" i="12"/>
  <c r="E228" i="12"/>
  <c r="AJ228" i="12" s="1"/>
  <c r="O227" i="12"/>
  <c r="M227" i="12"/>
  <c r="AN227" i="12" s="1"/>
  <c r="K227" i="12"/>
  <c r="G227" i="12"/>
  <c r="AK227" i="12" s="1"/>
  <c r="E227" i="12"/>
  <c r="O226" i="12"/>
  <c r="M226" i="12"/>
  <c r="K226" i="12"/>
  <c r="G226" i="12"/>
  <c r="E226" i="12"/>
  <c r="O225" i="12"/>
  <c r="M225" i="12"/>
  <c r="K225" i="12"/>
  <c r="G225" i="12"/>
  <c r="E225" i="12"/>
  <c r="AJ225" i="12" s="1"/>
  <c r="O224" i="12"/>
  <c r="M224" i="12"/>
  <c r="K224" i="12"/>
  <c r="G224" i="12"/>
  <c r="AK225" i="12" s="1"/>
  <c r="E224" i="12"/>
  <c r="O223" i="12"/>
  <c r="M223" i="12"/>
  <c r="K223" i="12"/>
  <c r="G223" i="12"/>
  <c r="E223" i="12"/>
  <c r="O222" i="12"/>
  <c r="AO223" i="12" s="1"/>
  <c r="M222" i="12"/>
  <c r="AN222" i="12" s="1"/>
  <c r="K222" i="12"/>
  <c r="G222" i="12"/>
  <c r="E222" i="12"/>
  <c r="O221" i="12"/>
  <c r="M221" i="12"/>
  <c r="K221" i="12"/>
  <c r="G221" i="12"/>
  <c r="E221" i="12"/>
  <c r="AJ221" i="12" s="1"/>
  <c r="O220" i="12"/>
  <c r="AO220" i="12" s="1"/>
  <c r="M220" i="12"/>
  <c r="K220" i="12"/>
  <c r="G220" i="12"/>
  <c r="E220" i="12"/>
  <c r="O219" i="12"/>
  <c r="M219" i="12"/>
  <c r="K219" i="12"/>
  <c r="G219" i="12"/>
  <c r="AK219" i="12" s="1"/>
  <c r="E219" i="12"/>
  <c r="O218" i="12"/>
  <c r="M218" i="12"/>
  <c r="K218" i="12"/>
  <c r="G218" i="12"/>
  <c r="E218" i="12"/>
  <c r="AJ218" i="12" s="1"/>
  <c r="AK217" i="12"/>
  <c r="O217" i="12"/>
  <c r="M217" i="12"/>
  <c r="K217" i="12"/>
  <c r="G217" i="12"/>
  <c r="E217" i="12"/>
  <c r="AK216" i="12"/>
  <c r="O216" i="12"/>
  <c r="AO216" i="12" s="1"/>
  <c r="M216" i="12"/>
  <c r="K216" i="12"/>
  <c r="AM216" i="12" s="1"/>
  <c r="G216" i="12"/>
  <c r="E216" i="12"/>
  <c r="O215" i="12"/>
  <c r="M215" i="12"/>
  <c r="AN215" i="12" s="1"/>
  <c r="K215" i="12"/>
  <c r="G215" i="12"/>
  <c r="AK215" i="12" s="1"/>
  <c r="E215" i="12"/>
  <c r="AJ215" i="12" s="1"/>
  <c r="O214" i="12"/>
  <c r="AO214" i="12" s="1"/>
  <c r="M214" i="12"/>
  <c r="K214" i="12"/>
  <c r="G214" i="12"/>
  <c r="E214" i="12"/>
  <c r="AJ214" i="12" s="1"/>
  <c r="O213" i="12"/>
  <c r="M213" i="12"/>
  <c r="AN213" i="12" s="1"/>
  <c r="K213" i="12"/>
  <c r="AM213" i="12" s="1"/>
  <c r="G213" i="12"/>
  <c r="E213" i="12"/>
  <c r="O212" i="12"/>
  <c r="M212" i="12"/>
  <c r="K212" i="12"/>
  <c r="AM212" i="12" s="1"/>
  <c r="G212" i="12"/>
  <c r="E212" i="12"/>
  <c r="AJ212" i="12" s="1"/>
  <c r="O211" i="12"/>
  <c r="AO211" i="12" s="1"/>
  <c r="M211" i="12"/>
  <c r="AN211" i="12" s="1"/>
  <c r="K211" i="12"/>
  <c r="G211" i="12"/>
  <c r="AK211" i="12" s="1"/>
  <c r="E211" i="12"/>
  <c r="AJ211" i="12" s="1"/>
  <c r="AO210" i="12"/>
  <c r="AK210" i="12"/>
  <c r="O210" i="12"/>
  <c r="M210" i="12"/>
  <c r="K210" i="12"/>
  <c r="G210" i="12"/>
  <c r="E210" i="12"/>
  <c r="O209" i="12"/>
  <c r="M209" i="12"/>
  <c r="K209" i="12"/>
  <c r="G209" i="12"/>
  <c r="AK209" i="12" s="1"/>
  <c r="E209" i="12"/>
  <c r="AJ209" i="12" s="1"/>
  <c r="O208" i="12"/>
  <c r="M208" i="12"/>
  <c r="K208" i="12"/>
  <c r="G208" i="12"/>
  <c r="E208" i="12"/>
  <c r="O207" i="12"/>
  <c r="M207" i="12"/>
  <c r="K207" i="12"/>
  <c r="G207" i="12"/>
  <c r="AK207" i="12" s="1"/>
  <c r="E207" i="12"/>
  <c r="O206" i="12"/>
  <c r="M206" i="12"/>
  <c r="AN206" i="12" s="1"/>
  <c r="K206" i="12"/>
  <c r="G206" i="12"/>
  <c r="AK206" i="12" s="1"/>
  <c r="E206" i="12"/>
  <c r="O205" i="12"/>
  <c r="AO205" i="12" s="1"/>
  <c r="M205" i="12"/>
  <c r="K205" i="12"/>
  <c r="G205" i="12"/>
  <c r="E205" i="12"/>
  <c r="AJ205" i="12" s="1"/>
  <c r="O204" i="12"/>
  <c r="M204" i="12"/>
  <c r="AN204" i="12" s="1"/>
  <c r="K204" i="12"/>
  <c r="G204" i="12"/>
  <c r="E204" i="12"/>
  <c r="AO203" i="12"/>
  <c r="O203" i="12"/>
  <c r="M203" i="12"/>
  <c r="AN203" i="12" s="1"/>
  <c r="K203" i="12"/>
  <c r="G203" i="12"/>
  <c r="AK203" i="12" s="1"/>
  <c r="E203" i="12"/>
  <c r="O202" i="12"/>
  <c r="M202" i="12"/>
  <c r="K202" i="12"/>
  <c r="G202" i="12"/>
  <c r="E202" i="12"/>
  <c r="AJ202" i="12" s="1"/>
  <c r="O201" i="12"/>
  <c r="M201" i="12"/>
  <c r="K201" i="12"/>
  <c r="G201" i="12"/>
  <c r="E201" i="12"/>
  <c r="O200" i="12"/>
  <c r="M200" i="12"/>
  <c r="K200" i="12"/>
  <c r="AM200" i="12" s="1"/>
  <c r="G200" i="12"/>
  <c r="E200" i="12"/>
  <c r="O199" i="12"/>
  <c r="M199" i="12"/>
  <c r="AN199" i="12" s="1"/>
  <c r="K199" i="12"/>
  <c r="G199" i="12"/>
  <c r="E199" i="12"/>
  <c r="O198" i="12"/>
  <c r="AO198" i="12" s="1"/>
  <c r="M198" i="12"/>
  <c r="K198" i="12"/>
  <c r="G198" i="12"/>
  <c r="AK198" i="12" s="1"/>
  <c r="E198" i="12"/>
  <c r="AJ198" i="12" s="1"/>
  <c r="AO197" i="12"/>
  <c r="O197" i="12"/>
  <c r="M197" i="12"/>
  <c r="AN197" i="12" s="1"/>
  <c r="K197" i="12"/>
  <c r="G197" i="12"/>
  <c r="AK197" i="12" s="1"/>
  <c r="E197" i="12"/>
  <c r="O196" i="12"/>
  <c r="M196" i="12"/>
  <c r="K196" i="12"/>
  <c r="AM196" i="12" s="1"/>
  <c r="G196" i="12"/>
  <c r="AK196" i="12" s="1"/>
  <c r="E196" i="12"/>
  <c r="AJ196" i="12" s="1"/>
  <c r="O195" i="12"/>
  <c r="M195" i="12"/>
  <c r="AN195" i="12" s="1"/>
  <c r="K195" i="12"/>
  <c r="AM195" i="12" s="1"/>
  <c r="G195" i="12"/>
  <c r="E195" i="12"/>
  <c r="O194" i="12"/>
  <c r="AO195" i="12" s="1"/>
  <c r="M194" i="12"/>
  <c r="K194" i="12"/>
  <c r="G194" i="12"/>
  <c r="AK194" i="12" s="1"/>
  <c r="E194" i="12"/>
  <c r="AK193" i="12"/>
  <c r="O193" i="12"/>
  <c r="M193" i="12"/>
  <c r="K193" i="12"/>
  <c r="G193" i="12"/>
  <c r="E193" i="12"/>
  <c r="O192" i="12"/>
  <c r="AO192" i="12" s="1"/>
  <c r="M192" i="12"/>
  <c r="K192" i="12"/>
  <c r="G192" i="12"/>
  <c r="E192" i="12"/>
  <c r="O191" i="12"/>
  <c r="M191" i="12"/>
  <c r="K191" i="12"/>
  <c r="G191" i="12"/>
  <c r="AK191" i="12" s="1"/>
  <c r="E191" i="12"/>
  <c r="AK190" i="12"/>
  <c r="O190" i="12"/>
  <c r="AO191" i="12" s="1"/>
  <c r="M190" i="12"/>
  <c r="K190" i="12"/>
  <c r="G190" i="12"/>
  <c r="E190" i="12"/>
  <c r="O189" i="12"/>
  <c r="M189" i="12"/>
  <c r="K189" i="12"/>
  <c r="AM189" i="12" s="1"/>
  <c r="G189" i="12"/>
  <c r="AK189" i="12" s="1"/>
  <c r="E189" i="12"/>
  <c r="O188" i="12"/>
  <c r="AO188" i="12" s="1"/>
  <c r="M188" i="12"/>
  <c r="K188" i="12"/>
  <c r="G188" i="12"/>
  <c r="AK188" i="12" s="1"/>
  <c r="E188" i="12"/>
  <c r="O187" i="12"/>
  <c r="AO187" i="12" s="1"/>
  <c r="M187" i="12"/>
  <c r="AN187" i="12" s="1"/>
  <c r="K187" i="12"/>
  <c r="G187" i="12"/>
  <c r="AK187" i="12" s="1"/>
  <c r="E187" i="12"/>
  <c r="O186" i="12"/>
  <c r="M186" i="12"/>
  <c r="K186" i="12"/>
  <c r="G186" i="12"/>
  <c r="E186" i="12"/>
  <c r="AJ186" i="12" s="1"/>
  <c r="O185" i="12"/>
  <c r="M185" i="12"/>
  <c r="K185" i="12"/>
  <c r="G185" i="12"/>
  <c r="AK185" i="12" s="1"/>
  <c r="E185" i="12"/>
  <c r="O184" i="12"/>
  <c r="M184" i="12"/>
  <c r="K184" i="12"/>
  <c r="G184" i="12"/>
  <c r="E184" i="12"/>
  <c r="AJ184" i="12" s="1"/>
  <c r="O183" i="12"/>
  <c r="AO184" i="12" s="1"/>
  <c r="M183" i="12"/>
  <c r="K183" i="12"/>
  <c r="G183" i="12"/>
  <c r="E183" i="12"/>
  <c r="O182" i="12"/>
  <c r="M182" i="12"/>
  <c r="K182" i="12"/>
  <c r="G182" i="12"/>
  <c r="E182" i="12"/>
  <c r="AJ182" i="12" s="1"/>
  <c r="O181" i="12"/>
  <c r="M181" i="12"/>
  <c r="K181" i="12"/>
  <c r="AM181" i="12" s="1"/>
  <c r="G181" i="12"/>
  <c r="E181" i="12"/>
  <c r="O180" i="12"/>
  <c r="AO180" i="12" s="1"/>
  <c r="M180" i="12"/>
  <c r="K180" i="12"/>
  <c r="G180" i="12"/>
  <c r="AK180" i="12" s="1"/>
  <c r="E180" i="12"/>
  <c r="O179" i="12"/>
  <c r="M179" i="12"/>
  <c r="K179" i="12"/>
  <c r="G179" i="12"/>
  <c r="AK179" i="12" s="1"/>
  <c r="E179" i="12"/>
  <c r="O178" i="12"/>
  <c r="AO178" i="12" s="1"/>
  <c r="M178" i="12"/>
  <c r="K178" i="12"/>
  <c r="G178" i="12"/>
  <c r="AK178" i="12" s="1"/>
  <c r="E178" i="12"/>
  <c r="O177" i="12"/>
  <c r="M177" i="12"/>
  <c r="AN177" i="12" s="1"/>
  <c r="K177" i="12"/>
  <c r="G177" i="12"/>
  <c r="E177" i="12"/>
  <c r="O176" i="12"/>
  <c r="M176" i="12"/>
  <c r="K176" i="12"/>
  <c r="AM176" i="12" s="1"/>
  <c r="G176" i="12"/>
  <c r="AK176" i="12" s="1"/>
  <c r="E176" i="12"/>
  <c r="AJ176" i="12" s="1"/>
  <c r="O175" i="12"/>
  <c r="M175" i="12"/>
  <c r="K175" i="12"/>
  <c r="G175" i="12"/>
  <c r="E175" i="12"/>
  <c r="AK174" i="12"/>
  <c r="O174" i="12"/>
  <c r="M174" i="12"/>
  <c r="K174" i="12"/>
  <c r="AM174" i="12" s="1"/>
  <c r="G174" i="12"/>
  <c r="E174" i="12"/>
  <c r="O173" i="12"/>
  <c r="M173" i="12"/>
  <c r="AN173" i="12" s="1"/>
  <c r="K173" i="12"/>
  <c r="G173" i="12"/>
  <c r="AK173" i="12" s="1"/>
  <c r="E173" i="12"/>
  <c r="O172" i="12"/>
  <c r="M172" i="12"/>
  <c r="K172" i="12"/>
  <c r="G172" i="12"/>
  <c r="E172" i="12"/>
  <c r="O171" i="12"/>
  <c r="M171" i="12"/>
  <c r="K171" i="12"/>
  <c r="AM171" i="12" s="1"/>
  <c r="G171" i="12"/>
  <c r="E171" i="12"/>
  <c r="O170" i="12"/>
  <c r="M170" i="12"/>
  <c r="K170" i="12"/>
  <c r="AM170" i="12" s="1"/>
  <c r="G170" i="12"/>
  <c r="AK171" i="12" s="1"/>
  <c r="E170" i="12"/>
  <c r="AJ170" i="12" s="1"/>
  <c r="O169" i="12"/>
  <c r="M169" i="12"/>
  <c r="K169" i="12"/>
  <c r="G169" i="12"/>
  <c r="AK169" i="12" s="1"/>
  <c r="E169" i="12"/>
  <c r="O168" i="12"/>
  <c r="AO168" i="12" s="1"/>
  <c r="M168" i="12"/>
  <c r="K168" i="12"/>
  <c r="G168" i="12"/>
  <c r="E168" i="12"/>
  <c r="O167" i="12"/>
  <c r="AO167" i="12" s="1"/>
  <c r="M167" i="12"/>
  <c r="K167" i="12"/>
  <c r="G167" i="12"/>
  <c r="AK167" i="12" s="1"/>
  <c r="E167" i="12"/>
  <c r="AJ167" i="12" s="1"/>
  <c r="O166" i="12"/>
  <c r="M166" i="12"/>
  <c r="AN166" i="12" s="1"/>
  <c r="K166" i="12"/>
  <c r="G166" i="12"/>
  <c r="AK166" i="12" s="1"/>
  <c r="E166" i="12"/>
  <c r="O165" i="12"/>
  <c r="M165" i="12"/>
  <c r="K165" i="12"/>
  <c r="G165" i="12"/>
  <c r="E165" i="12"/>
  <c r="O164" i="12"/>
  <c r="M164" i="12"/>
  <c r="K164" i="12"/>
  <c r="AM164" i="12" s="1"/>
  <c r="G164" i="12"/>
  <c r="AK164" i="12" s="1"/>
  <c r="E164" i="12"/>
  <c r="O163" i="12"/>
  <c r="M163" i="12"/>
  <c r="K163" i="12"/>
  <c r="AM163" i="12" s="1"/>
  <c r="G163" i="12"/>
  <c r="E163" i="12"/>
  <c r="O162" i="12"/>
  <c r="M162" i="12"/>
  <c r="K162" i="12"/>
  <c r="G162" i="12"/>
  <c r="E162" i="12"/>
  <c r="O161" i="12"/>
  <c r="AO161" i="12" s="1"/>
  <c r="M161" i="12"/>
  <c r="AN161" i="12" s="1"/>
  <c r="K161" i="12"/>
  <c r="G161" i="12"/>
  <c r="E161" i="12"/>
  <c r="AJ161" i="12" s="1"/>
  <c r="O160" i="12"/>
  <c r="M160" i="12"/>
  <c r="K160" i="12"/>
  <c r="AM160" i="12" s="1"/>
  <c r="G160" i="12"/>
  <c r="E160" i="12"/>
  <c r="O159" i="12"/>
  <c r="M159" i="12"/>
  <c r="K159" i="12"/>
  <c r="G159" i="12"/>
  <c r="E159" i="12"/>
  <c r="AJ159" i="12" s="1"/>
  <c r="O158" i="12"/>
  <c r="M158" i="12"/>
  <c r="AN158" i="12" s="1"/>
  <c r="K158" i="12"/>
  <c r="G158" i="12"/>
  <c r="AK158" i="12" s="1"/>
  <c r="E158" i="12"/>
  <c r="O157" i="12"/>
  <c r="M157" i="12"/>
  <c r="K157" i="12"/>
  <c r="AM157" i="12" s="1"/>
  <c r="G157" i="12"/>
  <c r="E157" i="12"/>
  <c r="O156" i="12"/>
  <c r="M156" i="12"/>
  <c r="K156" i="12"/>
  <c r="G156" i="12"/>
  <c r="E156" i="12"/>
  <c r="O155" i="12"/>
  <c r="M155" i="12"/>
  <c r="K155" i="12"/>
  <c r="G155" i="12"/>
  <c r="AK155" i="12" s="1"/>
  <c r="E155" i="12"/>
  <c r="O154" i="12"/>
  <c r="AO154" i="12" s="1"/>
  <c r="M154" i="12"/>
  <c r="K154" i="12"/>
  <c r="G154" i="12"/>
  <c r="E154" i="12"/>
  <c r="O153" i="12"/>
  <c r="M153" i="12"/>
  <c r="K153" i="12"/>
  <c r="G153" i="12"/>
  <c r="AK153" i="12" s="1"/>
  <c r="E153" i="12"/>
  <c r="O152" i="12"/>
  <c r="M152" i="12"/>
  <c r="K152" i="12"/>
  <c r="G152" i="12"/>
  <c r="E152" i="12"/>
  <c r="O151" i="12"/>
  <c r="M151" i="12"/>
  <c r="K151" i="12"/>
  <c r="AM151" i="12" s="1"/>
  <c r="G151" i="12"/>
  <c r="E151" i="12"/>
  <c r="O150" i="12"/>
  <c r="M150" i="12"/>
  <c r="K150" i="12"/>
  <c r="G150" i="12"/>
  <c r="E150" i="12"/>
  <c r="AJ150" i="12" s="1"/>
  <c r="O149" i="12"/>
  <c r="AO149" i="12" s="1"/>
  <c r="M149" i="12"/>
  <c r="AN149" i="12" s="1"/>
  <c r="K149" i="12"/>
  <c r="G149" i="12"/>
  <c r="E149" i="12"/>
  <c r="O148" i="12"/>
  <c r="M148" i="12"/>
  <c r="K148" i="12"/>
  <c r="G148" i="12"/>
  <c r="E148" i="12"/>
  <c r="AJ148" i="12" s="1"/>
  <c r="O147" i="12"/>
  <c r="M147" i="12"/>
  <c r="K147" i="12"/>
  <c r="G147" i="12"/>
  <c r="AK148" i="12" s="1"/>
  <c r="E147" i="12"/>
  <c r="O146" i="12"/>
  <c r="M146" i="12"/>
  <c r="K146" i="12"/>
  <c r="G146" i="12"/>
  <c r="E146" i="12"/>
  <c r="AJ146" i="12" s="1"/>
  <c r="O145" i="12"/>
  <c r="M145" i="12"/>
  <c r="K145" i="12"/>
  <c r="G145" i="12"/>
  <c r="E145" i="12"/>
  <c r="O144" i="12"/>
  <c r="M144" i="12"/>
  <c r="K144" i="12"/>
  <c r="G144" i="12"/>
  <c r="E144" i="12"/>
  <c r="AJ144" i="12" s="1"/>
  <c r="O143" i="12"/>
  <c r="M143" i="12"/>
  <c r="K143" i="12"/>
  <c r="AM143" i="12" s="1"/>
  <c r="G143" i="12"/>
  <c r="E143" i="12"/>
  <c r="O142" i="12"/>
  <c r="M142" i="12"/>
  <c r="K142" i="12"/>
  <c r="G142" i="12"/>
  <c r="E142" i="12"/>
  <c r="AO141" i="12"/>
  <c r="O141" i="12"/>
  <c r="M141" i="12"/>
  <c r="K141" i="12"/>
  <c r="AM141" i="12" s="1"/>
  <c r="G141" i="12"/>
  <c r="AK141" i="12" s="1"/>
  <c r="E141" i="12"/>
  <c r="O140" i="12"/>
  <c r="M140" i="12"/>
  <c r="K140" i="12"/>
  <c r="AM140" i="12" s="1"/>
  <c r="G140" i="12"/>
  <c r="E140" i="12"/>
  <c r="O139" i="12"/>
  <c r="M139" i="12"/>
  <c r="K139" i="12"/>
  <c r="G139" i="12"/>
  <c r="E139" i="12"/>
  <c r="AJ139" i="12" s="1"/>
  <c r="O138" i="12"/>
  <c r="AO138" i="12" s="1"/>
  <c r="M138" i="12"/>
  <c r="K138" i="12"/>
  <c r="G138" i="12"/>
  <c r="E138" i="12"/>
  <c r="O137" i="12"/>
  <c r="M137" i="12"/>
  <c r="K137" i="12"/>
  <c r="AM137" i="12" s="1"/>
  <c r="G137" i="12"/>
  <c r="E137" i="12"/>
  <c r="AM136" i="12"/>
  <c r="O136" i="12"/>
  <c r="M136" i="12"/>
  <c r="K136" i="12"/>
  <c r="G136" i="12"/>
  <c r="E136" i="12"/>
  <c r="O135" i="12"/>
  <c r="M135" i="12"/>
  <c r="AN135" i="12" s="1"/>
  <c r="K135" i="12"/>
  <c r="G135" i="12"/>
  <c r="E135" i="12"/>
  <c r="AJ135" i="12" s="1"/>
  <c r="O134" i="12"/>
  <c r="M134" i="12"/>
  <c r="K134" i="12"/>
  <c r="G134" i="12"/>
  <c r="AK134" i="12" s="1"/>
  <c r="E134" i="12"/>
  <c r="O133" i="12"/>
  <c r="M133" i="12"/>
  <c r="AN133" i="12" s="1"/>
  <c r="K133" i="12"/>
  <c r="G133" i="12"/>
  <c r="AK133" i="12" s="1"/>
  <c r="E133" i="12"/>
  <c r="O132" i="12"/>
  <c r="M132" i="12"/>
  <c r="K132" i="12"/>
  <c r="AM132" i="12" s="1"/>
  <c r="G132" i="12"/>
  <c r="E132" i="12"/>
  <c r="AJ132" i="12" s="1"/>
  <c r="O131" i="12"/>
  <c r="M131" i="12"/>
  <c r="K131" i="12"/>
  <c r="AM131" i="12" s="1"/>
  <c r="G131" i="12"/>
  <c r="E131" i="12"/>
  <c r="O130" i="12"/>
  <c r="M130" i="12"/>
  <c r="K130" i="12"/>
  <c r="G130" i="12"/>
  <c r="E130" i="12"/>
  <c r="O129" i="12"/>
  <c r="AO129" i="12" s="1"/>
  <c r="M129" i="12"/>
  <c r="K129" i="12"/>
  <c r="AM129" i="12" s="1"/>
  <c r="G129" i="12"/>
  <c r="AK129" i="12" s="1"/>
  <c r="E129" i="12"/>
  <c r="AJ129" i="12" s="1"/>
  <c r="AM128" i="12"/>
  <c r="O128" i="12"/>
  <c r="M128" i="12"/>
  <c r="K128" i="12"/>
  <c r="G128" i="12"/>
  <c r="AK128" i="12" s="1"/>
  <c r="E128" i="12"/>
  <c r="AJ128" i="12" s="1"/>
  <c r="O127" i="12"/>
  <c r="M127" i="12"/>
  <c r="K127" i="12"/>
  <c r="AM127" i="12" s="1"/>
  <c r="G127" i="12"/>
  <c r="E127" i="12"/>
  <c r="O126" i="12"/>
  <c r="AO126" i="12" s="1"/>
  <c r="M126" i="12"/>
  <c r="K126" i="12"/>
  <c r="G126" i="12"/>
  <c r="E126" i="12"/>
  <c r="O125" i="12"/>
  <c r="M125" i="12"/>
  <c r="AN125" i="12" s="1"/>
  <c r="K125" i="12"/>
  <c r="G125" i="12"/>
  <c r="E125" i="12"/>
  <c r="AJ125" i="12" s="1"/>
  <c r="O124" i="12"/>
  <c r="M124" i="12"/>
  <c r="K124" i="12"/>
  <c r="G124" i="12"/>
  <c r="E124" i="12"/>
  <c r="AJ124" i="12" s="1"/>
  <c r="O123" i="12"/>
  <c r="M123" i="12"/>
  <c r="K123" i="12"/>
  <c r="AM123" i="12" s="1"/>
  <c r="G123" i="12"/>
  <c r="E123" i="12"/>
  <c r="O122" i="12"/>
  <c r="M122" i="12"/>
  <c r="K122" i="12"/>
  <c r="G122" i="12"/>
  <c r="E122" i="12"/>
  <c r="AK121" i="12"/>
  <c r="O121" i="12"/>
  <c r="M121" i="12"/>
  <c r="AN121" i="12" s="1"/>
  <c r="K121" i="12"/>
  <c r="AM121" i="12" s="1"/>
  <c r="G121" i="12"/>
  <c r="E121" i="12"/>
  <c r="O120" i="12"/>
  <c r="M120" i="12"/>
  <c r="K120" i="12"/>
  <c r="AM120" i="12" s="1"/>
  <c r="G120" i="12"/>
  <c r="E120" i="12"/>
  <c r="AJ120" i="12" s="1"/>
  <c r="O119" i="12"/>
  <c r="M119" i="12"/>
  <c r="K119" i="12"/>
  <c r="AM119" i="12" s="1"/>
  <c r="G119" i="12"/>
  <c r="E119" i="12"/>
  <c r="O118" i="12"/>
  <c r="M118" i="12"/>
  <c r="AN118" i="12" s="1"/>
  <c r="K118" i="12"/>
  <c r="G118" i="12"/>
  <c r="E118" i="12"/>
  <c r="O117" i="12"/>
  <c r="M117" i="12"/>
  <c r="K117" i="12"/>
  <c r="G117" i="12"/>
  <c r="E117" i="12"/>
  <c r="AJ117" i="12" s="1"/>
  <c r="O116" i="12"/>
  <c r="M116" i="12"/>
  <c r="K116" i="12"/>
  <c r="G116" i="12"/>
  <c r="E116" i="12"/>
  <c r="O115" i="12"/>
  <c r="M115" i="12"/>
  <c r="K115" i="12"/>
  <c r="AM115" i="12" s="1"/>
  <c r="G115" i="12"/>
  <c r="E115" i="12"/>
  <c r="O114" i="12"/>
  <c r="M114" i="12"/>
  <c r="K114" i="12"/>
  <c r="G114" i="12"/>
  <c r="E114" i="12"/>
  <c r="O113" i="12"/>
  <c r="M113" i="12"/>
  <c r="K113" i="12"/>
  <c r="G113" i="12"/>
  <c r="E113" i="12"/>
  <c r="O112" i="12"/>
  <c r="M112" i="12"/>
  <c r="K112" i="12"/>
  <c r="AM112" i="12" s="1"/>
  <c r="G112" i="12"/>
  <c r="E112" i="12"/>
  <c r="O111" i="12"/>
  <c r="M111" i="12"/>
  <c r="K111" i="12"/>
  <c r="G111" i="12"/>
  <c r="E111" i="12"/>
  <c r="O110" i="12"/>
  <c r="M110" i="12"/>
  <c r="AN110" i="12" s="1"/>
  <c r="K110" i="12"/>
  <c r="G110" i="12"/>
  <c r="E110" i="12"/>
  <c r="O109" i="12"/>
  <c r="M109" i="12"/>
  <c r="K109" i="12"/>
  <c r="G109" i="12"/>
  <c r="AK109" i="12" s="1"/>
  <c r="E109" i="12"/>
  <c r="O108" i="12"/>
  <c r="M108" i="12"/>
  <c r="K108" i="12"/>
  <c r="G108" i="12"/>
  <c r="E108" i="12"/>
  <c r="O107" i="12"/>
  <c r="M107" i="12"/>
  <c r="K107" i="12"/>
  <c r="G107" i="12"/>
  <c r="E107" i="12"/>
  <c r="O106" i="12"/>
  <c r="M106" i="12"/>
  <c r="K106" i="12"/>
  <c r="G106" i="12"/>
  <c r="E106" i="12"/>
  <c r="O105" i="12"/>
  <c r="M105" i="12"/>
  <c r="AN105" i="12" s="1"/>
  <c r="K105" i="12"/>
  <c r="G105" i="12"/>
  <c r="AK105" i="12" s="1"/>
  <c r="E105" i="12"/>
  <c r="AJ105" i="12" s="1"/>
  <c r="O104" i="12"/>
  <c r="M104" i="12"/>
  <c r="K104" i="12"/>
  <c r="G104" i="12"/>
  <c r="E104" i="12"/>
  <c r="O103" i="12"/>
  <c r="M103" i="12"/>
  <c r="K103" i="12"/>
  <c r="AM103" i="12" s="1"/>
  <c r="G103" i="12"/>
  <c r="E103" i="12"/>
  <c r="O102" i="12"/>
  <c r="AO102" i="12" s="1"/>
  <c r="M102" i="12"/>
  <c r="K102" i="12"/>
  <c r="G102" i="12"/>
  <c r="E102" i="12"/>
  <c r="O101" i="12"/>
  <c r="M101" i="12"/>
  <c r="K101" i="12"/>
  <c r="G101" i="12"/>
  <c r="E101" i="12"/>
  <c r="O100" i="12"/>
  <c r="M100" i="12"/>
  <c r="K100" i="12"/>
  <c r="AM100" i="12" s="1"/>
  <c r="G100" i="12"/>
  <c r="E100" i="12"/>
  <c r="AJ100" i="12" s="1"/>
  <c r="O99" i="12"/>
  <c r="M99" i="12"/>
  <c r="K99" i="12"/>
  <c r="G99" i="12"/>
  <c r="E99" i="12"/>
  <c r="AO98" i="12"/>
  <c r="O98" i="12"/>
  <c r="M98" i="12"/>
  <c r="K98" i="12"/>
  <c r="AM98" i="12" s="1"/>
  <c r="G98" i="12"/>
  <c r="E98" i="12"/>
  <c r="O97" i="12"/>
  <c r="M97" i="12"/>
  <c r="AN97" i="12" s="1"/>
  <c r="K97" i="12"/>
  <c r="G97" i="12"/>
  <c r="AK97" i="12" s="1"/>
  <c r="E97" i="12"/>
  <c r="AJ97" i="12" s="1"/>
  <c r="O96" i="12"/>
  <c r="M96" i="12"/>
  <c r="K96" i="12"/>
  <c r="G96" i="12"/>
  <c r="E96" i="12"/>
  <c r="O95" i="12"/>
  <c r="M95" i="12"/>
  <c r="K95" i="12"/>
  <c r="G95" i="12"/>
  <c r="E95" i="12"/>
  <c r="O94" i="12"/>
  <c r="M94" i="12"/>
  <c r="K94" i="12"/>
  <c r="G94" i="12"/>
  <c r="E94" i="12"/>
  <c r="O93" i="12"/>
  <c r="M93" i="12"/>
  <c r="AN93" i="12" s="1"/>
  <c r="K93" i="12"/>
  <c r="AM93" i="12" s="1"/>
  <c r="G93" i="12"/>
  <c r="E93" i="12"/>
  <c r="AJ93" i="12" s="1"/>
  <c r="O92" i="12"/>
  <c r="M92" i="12"/>
  <c r="K92" i="12"/>
  <c r="AM92" i="12" s="1"/>
  <c r="G92" i="12"/>
  <c r="AK92" i="12" s="1"/>
  <c r="E92" i="12"/>
  <c r="AJ92" i="12" s="1"/>
  <c r="O91" i="12"/>
  <c r="M91" i="12"/>
  <c r="K91" i="12"/>
  <c r="G91" i="12"/>
  <c r="E91" i="12"/>
  <c r="O90" i="12"/>
  <c r="M90" i="12"/>
  <c r="K90" i="12"/>
  <c r="G90" i="12"/>
  <c r="E90" i="12"/>
  <c r="O89" i="12"/>
  <c r="M89" i="12"/>
  <c r="AN89" i="12" s="1"/>
  <c r="K89" i="12"/>
  <c r="G89" i="12"/>
  <c r="E89" i="12"/>
  <c r="O88" i="12"/>
  <c r="AO89" i="12" s="1"/>
  <c r="M88" i="12"/>
  <c r="K88" i="12"/>
  <c r="G88" i="12"/>
  <c r="E88" i="12"/>
  <c r="AJ88" i="12" s="1"/>
  <c r="O87" i="12"/>
  <c r="M87" i="12"/>
  <c r="K87" i="12"/>
  <c r="G87" i="12"/>
  <c r="E87" i="12"/>
  <c r="O86" i="12"/>
  <c r="M86" i="12"/>
  <c r="K86" i="12"/>
  <c r="G86" i="12"/>
  <c r="E86" i="12"/>
  <c r="O85" i="12"/>
  <c r="M85" i="12"/>
  <c r="K85" i="12"/>
  <c r="G85" i="12"/>
  <c r="E85" i="12"/>
  <c r="AJ85" i="12" s="1"/>
  <c r="O84" i="12"/>
  <c r="M84" i="12"/>
  <c r="K84" i="12"/>
  <c r="G84" i="12"/>
  <c r="AK85" i="12" s="1"/>
  <c r="E84" i="12"/>
  <c r="O83" i="12"/>
  <c r="M83" i="12"/>
  <c r="K83" i="12"/>
  <c r="AM84" i="12" s="1"/>
  <c r="G83" i="12"/>
  <c r="E83" i="12"/>
  <c r="O82" i="12"/>
  <c r="M82" i="12"/>
  <c r="K82" i="12"/>
  <c r="G82" i="12"/>
  <c r="E82" i="12"/>
  <c r="AK81" i="12"/>
  <c r="O81" i="12"/>
  <c r="M81" i="12"/>
  <c r="K81" i="12"/>
  <c r="G81" i="12"/>
  <c r="E81" i="12"/>
  <c r="O80" i="12"/>
  <c r="AO81" i="12" s="1"/>
  <c r="M80" i="12"/>
  <c r="K80" i="12"/>
  <c r="G80" i="12"/>
  <c r="E80" i="12"/>
  <c r="AJ80" i="12" s="1"/>
  <c r="O79" i="12"/>
  <c r="M79" i="12"/>
  <c r="K79" i="12"/>
  <c r="G79" i="12"/>
  <c r="E79" i="12"/>
  <c r="O78" i="12"/>
  <c r="M78" i="12"/>
  <c r="K78" i="12"/>
  <c r="AM78" i="12" s="1"/>
  <c r="G78" i="12"/>
  <c r="E78" i="12"/>
  <c r="O77" i="12"/>
  <c r="M77" i="12"/>
  <c r="K77" i="12"/>
  <c r="G77" i="12"/>
  <c r="AK77" i="12" s="1"/>
  <c r="E77" i="12"/>
  <c r="O76" i="12"/>
  <c r="M76" i="12"/>
  <c r="K76" i="12"/>
  <c r="G76" i="12"/>
  <c r="E76" i="12"/>
  <c r="AJ76" i="12" s="1"/>
  <c r="O75" i="12"/>
  <c r="M75" i="12"/>
  <c r="K75" i="12"/>
  <c r="G75" i="12"/>
  <c r="AK76" i="12" s="1"/>
  <c r="E75" i="12"/>
  <c r="O74" i="12"/>
  <c r="AO74" i="12" s="1"/>
  <c r="M74" i="12"/>
  <c r="K74" i="12"/>
  <c r="G74" i="12"/>
  <c r="AK74" i="12" s="1"/>
  <c r="E74" i="12"/>
  <c r="O73" i="12"/>
  <c r="M73" i="12"/>
  <c r="AN73" i="12" s="1"/>
  <c r="K73" i="12"/>
  <c r="G73" i="12"/>
  <c r="E73" i="12"/>
  <c r="O72" i="12"/>
  <c r="AO73" i="12" s="1"/>
  <c r="M72" i="12"/>
  <c r="K72" i="12"/>
  <c r="AM72" i="12" s="1"/>
  <c r="G72" i="12"/>
  <c r="AK73" i="12" s="1"/>
  <c r="E72" i="12"/>
  <c r="AJ72" i="12" s="1"/>
  <c r="O71" i="12"/>
  <c r="M71" i="12"/>
  <c r="K71" i="12"/>
  <c r="G71" i="12"/>
  <c r="E71" i="12"/>
  <c r="O70" i="12"/>
  <c r="AO70" i="12" s="1"/>
  <c r="M70" i="12"/>
  <c r="AN70" i="12" s="1"/>
  <c r="K70" i="12"/>
  <c r="G70" i="12"/>
  <c r="AK70" i="12" s="1"/>
  <c r="E70" i="12"/>
  <c r="O69" i="12"/>
  <c r="M69" i="12"/>
  <c r="K69" i="12"/>
  <c r="G69" i="12"/>
  <c r="E69" i="12"/>
  <c r="O68" i="12"/>
  <c r="AO69" i="12" s="1"/>
  <c r="M68" i="12"/>
  <c r="K68" i="12"/>
  <c r="AM68" i="12" s="1"/>
  <c r="G68" i="12"/>
  <c r="E68" i="12"/>
  <c r="AJ68" i="12" s="1"/>
  <c r="AJ67" i="12"/>
  <c r="O67" i="12"/>
  <c r="M67" i="12"/>
  <c r="K67" i="12"/>
  <c r="G67" i="12"/>
  <c r="E67" i="12"/>
  <c r="O66" i="12"/>
  <c r="M66" i="12"/>
  <c r="K66" i="12"/>
  <c r="G66" i="12"/>
  <c r="E66" i="12"/>
  <c r="O65" i="12"/>
  <c r="M65" i="12"/>
  <c r="K65" i="12"/>
  <c r="G65" i="12"/>
  <c r="E65" i="12"/>
  <c r="AJ65" i="12" s="1"/>
  <c r="O64" i="12"/>
  <c r="AO65" i="12" s="1"/>
  <c r="M64" i="12"/>
  <c r="K64" i="12"/>
  <c r="G64" i="12"/>
  <c r="AK64" i="12" s="1"/>
  <c r="E64" i="12"/>
  <c r="O63" i="12"/>
  <c r="AO63" i="12" s="1"/>
  <c r="M63" i="12"/>
  <c r="K63" i="12"/>
  <c r="G63" i="12"/>
  <c r="E63" i="12"/>
  <c r="AJ63" i="12" s="1"/>
  <c r="O62" i="12"/>
  <c r="M62" i="12"/>
  <c r="K62" i="12"/>
  <c r="G62" i="12"/>
  <c r="E62" i="12"/>
  <c r="O61" i="12"/>
  <c r="AO62" i="12" s="1"/>
  <c r="M61" i="12"/>
  <c r="K61" i="12"/>
  <c r="G61" i="12"/>
  <c r="E61" i="12"/>
  <c r="O60" i="12"/>
  <c r="M60" i="12"/>
  <c r="AN60" i="12" s="1"/>
  <c r="K60" i="12"/>
  <c r="G60" i="12"/>
  <c r="E60" i="12"/>
  <c r="O59" i="12"/>
  <c r="M59" i="12"/>
  <c r="AN59" i="12" s="1"/>
  <c r="K59" i="12"/>
  <c r="AM59" i="12" s="1"/>
  <c r="G59" i="12"/>
  <c r="E59" i="12"/>
  <c r="AJ59" i="12" s="1"/>
  <c r="O58" i="12"/>
  <c r="M58" i="12"/>
  <c r="K58" i="12"/>
  <c r="G58" i="12"/>
  <c r="AK58" i="12" s="1"/>
  <c r="E58" i="12"/>
  <c r="O57" i="12"/>
  <c r="M57" i="12"/>
  <c r="K57" i="12"/>
  <c r="G57" i="12"/>
  <c r="E57" i="12"/>
  <c r="O56" i="12"/>
  <c r="M56" i="12"/>
  <c r="AN56" i="12" s="1"/>
  <c r="K56" i="12"/>
  <c r="G56" i="12"/>
  <c r="E56" i="12"/>
  <c r="O55" i="12"/>
  <c r="AO56" i="12" s="1"/>
  <c r="M55" i="12"/>
  <c r="K55" i="12"/>
  <c r="AM55" i="12" s="1"/>
  <c r="G55" i="12"/>
  <c r="AK56" i="12" s="1"/>
  <c r="E55" i="12"/>
  <c r="O54" i="12"/>
  <c r="M54" i="12"/>
  <c r="AN54" i="12" s="1"/>
  <c r="K54" i="12"/>
  <c r="G54" i="12"/>
  <c r="E54" i="12"/>
  <c r="O53" i="12"/>
  <c r="M53" i="12"/>
  <c r="K53" i="12"/>
  <c r="G53" i="12"/>
  <c r="AK53" i="12" s="1"/>
  <c r="E53" i="12"/>
  <c r="O52" i="12"/>
  <c r="M52" i="12"/>
  <c r="K52" i="12"/>
  <c r="AM52" i="12" s="1"/>
  <c r="G52" i="12"/>
  <c r="AK52" i="12" s="1"/>
  <c r="E52" i="12"/>
  <c r="AJ52" i="12" s="1"/>
  <c r="O51" i="12"/>
  <c r="M51" i="12"/>
  <c r="K51" i="12"/>
  <c r="G51" i="12"/>
  <c r="E51" i="12"/>
  <c r="O50" i="12"/>
  <c r="M50" i="12"/>
  <c r="K50" i="12"/>
  <c r="G50" i="12"/>
  <c r="E50" i="12"/>
  <c r="O49" i="12"/>
  <c r="M49" i="12"/>
  <c r="AN49" i="12" s="1"/>
  <c r="K49" i="12"/>
  <c r="G49" i="12"/>
  <c r="E49" i="12"/>
  <c r="O48" i="12"/>
  <c r="AO48" i="12" s="1"/>
  <c r="M48" i="12"/>
  <c r="K48" i="12"/>
  <c r="G48" i="12"/>
  <c r="AK48" i="12" s="1"/>
  <c r="E48" i="12"/>
  <c r="O47" i="12"/>
  <c r="M47" i="12"/>
  <c r="K47" i="12"/>
  <c r="G47" i="12"/>
  <c r="AK47" i="12" s="1"/>
  <c r="E47" i="12"/>
  <c r="AJ47" i="12" s="1"/>
  <c r="O46" i="12"/>
  <c r="M46" i="12"/>
  <c r="AN47" i="12" s="1"/>
  <c r="K46" i="12"/>
  <c r="G46" i="12"/>
  <c r="E46" i="12"/>
  <c r="AJ46" i="12" s="1"/>
  <c r="O45" i="12"/>
  <c r="M45" i="12"/>
  <c r="K45" i="12"/>
  <c r="AM45" i="12" s="1"/>
  <c r="G45" i="12"/>
  <c r="E45" i="12"/>
  <c r="O44" i="12"/>
  <c r="M44" i="12"/>
  <c r="K44" i="12"/>
  <c r="G44" i="12"/>
  <c r="E44" i="12"/>
  <c r="AJ44" i="12" s="1"/>
  <c r="O43" i="12"/>
  <c r="M43" i="12"/>
  <c r="K43" i="12"/>
  <c r="AM43" i="12" s="1"/>
  <c r="G43" i="12"/>
  <c r="E43" i="12"/>
  <c r="AJ43" i="12" s="1"/>
  <c r="O42" i="12"/>
  <c r="M42" i="12"/>
  <c r="K42" i="12"/>
  <c r="G42" i="12"/>
  <c r="E42" i="12"/>
  <c r="AJ42" i="12" s="1"/>
  <c r="O41" i="12"/>
  <c r="M41" i="12"/>
  <c r="AN41" i="12" s="1"/>
  <c r="K41" i="12"/>
  <c r="G41" i="12"/>
  <c r="AK41" i="12" s="1"/>
  <c r="E41" i="12"/>
  <c r="O40" i="12"/>
  <c r="M40" i="12"/>
  <c r="K40" i="12"/>
  <c r="AM40" i="12" s="1"/>
  <c r="G40" i="12"/>
  <c r="E40" i="12"/>
  <c r="O39" i="12"/>
  <c r="M39" i="12"/>
  <c r="AN39" i="12" s="1"/>
  <c r="K39" i="12"/>
  <c r="G39" i="12"/>
  <c r="E39" i="12"/>
  <c r="O38" i="12"/>
  <c r="M38" i="12"/>
  <c r="K38" i="12"/>
  <c r="G38" i="12"/>
  <c r="E38" i="12"/>
  <c r="AJ38" i="12" s="1"/>
  <c r="O37" i="12"/>
  <c r="AO37" i="12" s="1"/>
  <c r="M37" i="12"/>
  <c r="K37" i="12"/>
  <c r="AM37" i="12" s="1"/>
  <c r="G37" i="12"/>
  <c r="AK37" i="12" s="1"/>
  <c r="E37" i="12"/>
  <c r="O36" i="12"/>
  <c r="M36" i="12"/>
  <c r="AN36" i="12" s="1"/>
  <c r="K36" i="12"/>
  <c r="G36" i="12"/>
  <c r="E36" i="12"/>
  <c r="O35" i="12"/>
  <c r="M35" i="12"/>
  <c r="K35" i="12"/>
  <c r="G35" i="12"/>
  <c r="E35" i="12"/>
  <c r="AJ35" i="12" s="1"/>
  <c r="O34" i="12"/>
  <c r="AO34" i="12" s="1"/>
  <c r="M34" i="12"/>
  <c r="K34" i="12"/>
  <c r="G34" i="12"/>
  <c r="E34" i="12"/>
  <c r="O33" i="12"/>
  <c r="AO33" i="12" s="1"/>
  <c r="M33" i="12"/>
  <c r="AN33" i="12" s="1"/>
  <c r="K33" i="12"/>
  <c r="G33" i="12"/>
  <c r="E33" i="12"/>
  <c r="O32" i="12"/>
  <c r="M32" i="12"/>
  <c r="AN32" i="12" s="1"/>
  <c r="K32" i="12"/>
  <c r="G32" i="12"/>
  <c r="AK32" i="12" s="1"/>
  <c r="E32" i="12"/>
  <c r="AJ32" i="12" s="1"/>
  <c r="O31" i="12"/>
  <c r="M31" i="12"/>
  <c r="K31" i="12"/>
  <c r="AM31" i="12" s="1"/>
  <c r="G31" i="12"/>
  <c r="AK31" i="12" s="1"/>
  <c r="E31" i="12"/>
  <c r="O30" i="12"/>
  <c r="AO30" i="12" s="1"/>
  <c r="M30" i="12"/>
  <c r="K30" i="12"/>
  <c r="G30" i="12"/>
  <c r="E30" i="12"/>
  <c r="O29" i="12"/>
  <c r="AO29" i="12" s="1"/>
  <c r="M29" i="12"/>
  <c r="K29" i="12"/>
  <c r="AM29" i="12" s="1"/>
  <c r="G29" i="12"/>
  <c r="AK29" i="12" s="1"/>
  <c r="E29" i="12"/>
  <c r="AJ29" i="12" s="1"/>
  <c r="O28" i="12"/>
  <c r="M28" i="12"/>
  <c r="AN28" i="12" s="1"/>
  <c r="K28" i="12"/>
  <c r="G28" i="12"/>
  <c r="E28" i="12"/>
  <c r="O27" i="12"/>
  <c r="M27" i="12"/>
  <c r="K27" i="12"/>
  <c r="AM27" i="12" s="1"/>
  <c r="G27" i="12"/>
  <c r="E27" i="12"/>
  <c r="AJ27" i="12" s="1"/>
  <c r="O26" i="12"/>
  <c r="M26" i="12"/>
  <c r="K26" i="12"/>
  <c r="G26" i="12"/>
  <c r="E26" i="12"/>
  <c r="O25" i="12"/>
  <c r="M25" i="12"/>
  <c r="K25" i="12"/>
  <c r="AM25" i="12" s="1"/>
  <c r="G25" i="12"/>
  <c r="AK25" i="12" s="1"/>
  <c r="E25" i="12"/>
  <c r="O24" i="12"/>
  <c r="M24" i="12"/>
  <c r="K24" i="12"/>
  <c r="AM24" i="12" s="1"/>
  <c r="G24" i="12"/>
  <c r="E24" i="12"/>
  <c r="AJ24" i="12" s="1"/>
  <c r="O23" i="12"/>
  <c r="M23" i="12"/>
  <c r="K23" i="12"/>
  <c r="G23" i="12"/>
  <c r="E23" i="12"/>
  <c r="O22" i="12"/>
  <c r="AO22" i="12" s="1"/>
  <c r="M22" i="12"/>
  <c r="K22" i="12"/>
  <c r="G22" i="12"/>
  <c r="E22" i="12"/>
  <c r="O21" i="12"/>
  <c r="AO21" i="12" s="1"/>
  <c r="M21" i="12"/>
  <c r="K21" i="12"/>
  <c r="G21" i="12"/>
  <c r="AK21" i="12" s="1"/>
  <c r="E21" i="12"/>
  <c r="AJ21" i="12" s="1"/>
  <c r="O20" i="12"/>
  <c r="M20" i="12"/>
  <c r="AN20" i="12" s="1"/>
  <c r="K20" i="12"/>
  <c r="AM20" i="12" s="1"/>
  <c r="G20" i="12"/>
  <c r="E20" i="12"/>
  <c r="AJ20" i="12" s="1"/>
  <c r="O19" i="12"/>
  <c r="M19" i="12"/>
  <c r="K19" i="12"/>
  <c r="AM19" i="12" s="1"/>
  <c r="G19" i="12"/>
  <c r="E19" i="12"/>
  <c r="AJ19" i="12" s="1"/>
  <c r="O18" i="12"/>
  <c r="AO18" i="12" s="1"/>
  <c r="M18" i="12"/>
  <c r="K18" i="12"/>
  <c r="G18" i="12"/>
  <c r="E18" i="12"/>
  <c r="O17" i="12"/>
  <c r="M17" i="12"/>
  <c r="K17" i="12"/>
  <c r="I17" i="12"/>
  <c r="G17" i="12"/>
  <c r="E17" i="12"/>
  <c r="AM16" i="12"/>
  <c r="O16" i="12"/>
  <c r="M16" i="12"/>
  <c r="AN16" i="12" s="1"/>
  <c r="K16" i="12"/>
  <c r="G16" i="12"/>
  <c r="E16" i="12"/>
  <c r="AJ16" i="12" s="1"/>
  <c r="O15" i="12"/>
  <c r="AO15" i="12" s="1"/>
  <c r="M15" i="12"/>
  <c r="K15" i="12"/>
  <c r="AM15" i="12" s="1"/>
  <c r="G15" i="12"/>
  <c r="E15" i="12"/>
  <c r="AL14" i="12"/>
  <c r="O14" i="12"/>
  <c r="M14" i="12"/>
  <c r="AN14" i="12" s="1"/>
  <c r="K14" i="12"/>
  <c r="I14" i="12"/>
  <c r="G14" i="12"/>
  <c r="AK14" i="12" s="1"/>
  <c r="E14" i="12"/>
  <c r="AJ14" i="12" s="1"/>
  <c r="O13" i="12"/>
  <c r="M13" i="12"/>
  <c r="K13" i="12"/>
  <c r="AM13" i="12" s="1"/>
  <c r="I13" i="12"/>
  <c r="G13" i="12"/>
  <c r="E13" i="12"/>
  <c r="I49" i="12"/>
  <c r="O12" i="12"/>
  <c r="M12" i="12"/>
  <c r="K12" i="12"/>
  <c r="I12" i="12"/>
  <c r="G12" i="12"/>
  <c r="E12" i="12"/>
  <c r="O11" i="12"/>
  <c r="M11" i="12"/>
  <c r="K11" i="12"/>
  <c r="I11" i="12"/>
  <c r="G11" i="12"/>
  <c r="E11" i="12"/>
  <c r="O10" i="12"/>
  <c r="AO10" i="12" s="1"/>
  <c r="M10" i="12"/>
  <c r="K10" i="12"/>
  <c r="I10" i="12"/>
  <c r="G10" i="12"/>
  <c r="E10" i="12"/>
  <c r="AJ10" i="12" s="1"/>
  <c r="O9" i="12"/>
  <c r="M9" i="12"/>
  <c r="AN10" i="12" s="1"/>
  <c r="K9" i="12"/>
  <c r="I9" i="12"/>
  <c r="G9" i="12"/>
  <c r="AK10" i="12" s="1"/>
  <c r="E9" i="12"/>
  <c r="O8" i="12"/>
  <c r="M8" i="12"/>
  <c r="AN9" i="12" s="1"/>
  <c r="K8" i="12"/>
  <c r="I8" i="12"/>
  <c r="AL9" i="12" s="1"/>
  <c r="G8" i="12"/>
  <c r="AK8" i="12" s="1"/>
  <c r="E8" i="12"/>
  <c r="AJ7" i="12"/>
  <c r="O7" i="12"/>
  <c r="M7" i="12"/>
  <c r="AN7" i="12" s="1"/>
  <c r="K7" i="12"/>
  <c r="I7" i="12"/>
  <c r="G7" i="12"/>
  <c r="E7" i="12"/>
  <c r="AJ8" i="12" s="1"/>
  <c r="O6" i="12"/>
  <c r="M6" i="12"/>
  <c r="K6" i="12"/>
  <c r="I6" i="12"/>
  <c r="AL6" i="12" s="1"/>
  <c r="G6" i="12"/>
  <c r="AK6" i="12" s="1"/>
  <c r="E6" i="12"/>
  <c r="O5" i="12"/>
  <c r="M5" i="12"/>
  <c r="K5" i="12"/>
  <c r="I5" i="12"/>
  <c r="G5" i="12"/>
  <c r="E5" i="12"/>
  <c r="AJ6" i="12" s="1"/>
  <c r="R12" i="11"/>
  <c r="C6" i="11"/>
  <c r="C7" i="11"/>
  <c r="C8" i="11"/>
  <c r="C9" i="11"/>
  <c r="C10" i="11"/>
  <c r="C11" i="11"/>
  <c r="C12" i="11"/>
  <c r="C13" i="11"/>
  <c r="C14" i="11"/>
  <c r="C15" i="11"/>
  <c r="C5" i="11"/>
  <c r="O245" i="11"/>
  <c r="M245" i="11"/>
  <c r="K245" i="11"/>
  <c r="AM245" i="11" s="1"/>
  <c r="G245" i="11"/>
  <c r="E245" i="11"/>
  <c r="O244" i="11"/>
  <c r="M244" i="11"/>
  <c r="K244" i="11"/>
  <c r="G244" i="11"/>
  <c r="E244" i="11"/>
  <c r="O243" i="11"/>
  <c r="M243" i="11"/>
  <c r="K243" i="11"/>
  <c r="G243" i="11"/>
  <c r="E243" i="11"/>
  <c r="AJ243" i="11" s="1"/>
  <c r="O242" i="11"/>
  <c r="M242" i="11"/>
  <c r="K242" i="11"/>
  <c r="G242" i="11"/>
  <c r="AK243" i="11" s="1"/>
  <c r="E242" i="11"/>
  <c r="O241" i="11"/>
  <c r="M241" i="11"/>
  <c r="K241" i="11"/>
  <c r="G241" i="11"/>
  <c r="AK241" i="11" s="1"/>
  <c r="E241" i="11"/>
  <c r="AJ241" i="11" s="1"/>
  <c r="O240" i="11"/>
  <c r="M240" i="11"/>
  <c r="K240" i="11"/>
  <c r="G240" i="11"/>
  <c r="E240" i="11"/>
  <c r="O239" i="11"/>
  <c r="M239" i="11"/>
  <c r="K239" i="11"/>
  <c r="G239" i="11"/>
  <c r="E239" i="11"/>
  <c r="AJ239" i="11" s="1"/>
  <c r="O238" i="11"/>
  <c r="M238" i="11"/>
  <c r="AN238" i="11" s="1"/>
  <c r="K238" i="11"/>
  <c r="G238" i="11"/>
  <c r="E238" i="11"/>
  <c r="AJ238" i="11" s="1"/>
  <c r="O237" i="11"/>
  <c r="M237" i="11"/>
  <c r="K237" i="11"/>
  <c r="AM237" i="11" s="1"/>
  <c r="G237" i="11"/>
  <c r="AK237" i="11" s="1"/>
  <c r="E237" i="11"/>
  <c r="O236" i="11"/>
  <c r="M236" i="11"/>
  <c r="AN236" i="11" s="1"/>
  <c r="K236" i="11"/>
  <c r="G236" i="11"/>
  <c r="E236" i="11"/>
  <c r="O235" i="11"/>
  <c r="AO235" i="11" s="1"/>
  <c r="M235" i="11"/>
  <c r="AN235" i="11" s="1"/>
  <c r="K235" i="11"/>
  <c r="G235" i="11"/>
  <c r="E235" i="11"/>
  <c r="O234" i="11"/>
  <c r="M234" i="11"/>
  <c r="AN234" i="11" s="1"/>
  <c r="K234" i="11"/>
  <c r="AM234" i="11" s="1"/>
  <c r="G234" i="11"/>
  <c r="E234" i="11"/>
  <c r="O233" i="11"/>
  <c r="M233" i="11"/>
  <c r="K233" i="11"/>
  <c r="G233" i="11"/>
  <c r="E233" i="11"/>
  <c r="AJ233" i="11" s="1"/>
  <c r="O232" i="11"/>
  <c r="M232" i="11"/>
  <c r="AN233" i="11" s="1"/>
  <c r="K232" i="11"/>
  <c r="AM232" i="11" s="1"/>
  <c r="G232" i="11"/>
  <c r="E232" i="11"/>
  <c r="O231" i="11"/>
  <c r="M231" i="11"/>
  <c r="AN231" i="11" s="1"/>
  <c r="K231" i="11"/>
  <c r="G231" i="11"/>
  <c r="AK232" i="11" s="1"/>
  <c r="E231" i="11"/>
  <c r="O230" i="11"/>
  <c r="M230" i="11"/>
  <c r="K230" i="11"/>
  <c r="G230" i="11"/>
  <c r="E230" i="11"/>
  <c r="AJ230" i="11" s="1"/>
  <c r="O229" i="11"/>
  <c r="M229" i="11"/>
  <c r="K229" i="11"/>
  <c r="AM229" i="11" s="1"/>
  <c r="G229" i="11"/>
  <c r="E229" i="11"/>
  <c r="O228" i="11"/>
  <c r="M228" i="11"/>
  <c r="K228" i="11"/>
  <c r="G228" i="11"/>
  <c r="E228" i="11"/>
  <c r="AJ228" i="11" s="1"/>
  <c r="O227" i="11"/>
  <c r="M227" i="11"/>
  <c r="K227" i="11"/>
  <c r="G227" i="11"/>
  <c r="E227" i="11"/>
  <c r="O226" i="11"/>
  <c r="M226" i="11"/>
  <c r="AN226" i="11" s="1"/>
  <c r="K226" i="11"/>
  <c r="G226" i="11"/>
  <c r="E226" i="11"/>
  <c r="O225" i="11"/>
  <c r="M225" i="11"/>
  <c r="K225" i="11"/>
  <c r="AM225" i="11" s="1"/>
  <c r="G225" i="11"/>
  <c r="E225" i="11"/>
  <c r="AJ225" i="11" s="1"/>
  <c r="O224" i="11"/>
  <c r="M224" i="11"/>
  <c r="K224" i="11"/>
  <c r="AM224" i="11" s="1"/>
  <c r="G224" i="11"/>
  <c r="E224" i="11"/>
  <c r="O223" i="11"/>
  <c r="M223" i="11"/>
  <c r="K223" i="11"/>
  <c r="G223" i="11"/>
  <c r="E223" i="11"/>
  <c r="AJ223" i="11" s="1"/>
  <c r="O222" i="11"/>
  <c r="M222" i="11"/>
  <c r="K222" i="11"/>
  <c r="G222" i="11"/>
  <c r="AK222" i="11" s="1"/>
  <c r="E222" i="11"/>
  <c r="AJ222" i="11" s="1"/>
  <c r="O221" i="11"/>
  <c r="M221" i="11"/>
  <c r="K221" i="11"/>
  <c r="G221" i="11"/>
  <c r="E221" i="11"/>
  <c r="O220" i="11"/>
  <c r="M220" i="11"/>
  <c r="K220" i="11"/>
  <c r="G220" i="11"/>
  <c r="E220" i="11"/>
  <c r="AJ220" i="11" s="1"/>
  <c r="O219" i="11"/>
  <c r="M219" i="11"/>
  <c r="K219" i="11"/>
  <c r="AM219" i="11" s="1"/>
  <c r="G219" i="11"/>
  <c r="AK219" i="11" s="1"/>
  <c r="E219" i="11"/>
  <c r="O218" i="11"/>
  <c r="AO219" i="11" s="1"/>
  <c r="M218" i="11"/>
  <c r="K218" i="11"/>
  <c r="G218" i="11"/>
  <c r="E218" i="11"/>
  <c r="AJ218" i="11" s="1"/>
  <c r="O217" i="11"/>
  <c r="M217" i="11"/>
  <c r="AN217" i="11" s="1"/>
  <c r="K217" i="11"/>
  <c r="G217" i="11"/>
  <c r="E217" i="11"/>
  <c r="O216" i="11"/>
  <c r="M216" i="11"/>
  <c r="K216" i="11"/>
  <c r="AM216" i="11" s="1"/>
  <c r="G216" i="11"/>
  <c r="E216" i="11"/>
  <c r="O215" i="11"/>
  <c r="M215" i="11"/>
  <c r="AN215" i="11" s="1"/>
  <c r="K215" i="11"/>
  <c r="G215" i="11"/>
  <c r="E215" i="11"/>
  <c r="AJ215" i="11" s="1"/>
  <c r="O214" i="11"/>
  <c r="M214" i="11"/>
  <c r="K214" i="11"/>
  <c r="G214" i="11"/>
  <c r="E214" i="11"/>
  <c r="O213" i="11"/>
  <c r="M213" i="11"/>
  <c r="K213" i="11"/>
  <c r="AM213" i="11" s="1"/>
  <c r="G213" i="11"/>
  <c r="AK213" i="11" s="1"/>
  <c r="E213" i="11"/>
  <c r="AJ213" i="11" s="1"/>
  <c r="AN212" i="11"/>
  <c r="O212" i="11"/>
  <c r="M212" i="11"/>
  <c r="K212" i="11"/>
  <c r="G212" i="11"/>
  <c r="E212" i="11"/>
  <c r="AJ212" i="11" s="1"/>
  <c r="O211" i="11"/>
  <c r="M211" i="11"/>
  <c r="K211" i="11"/>
  <c r="G211" i="11"/>
  <c r="E211" i="11"/>
  <c r="O210" i="11"/>
  <c r="M210" i="11"/>
  <c r="K210" i="11"/>
  <c r="G210" i="11"/>
  <c r="E210" i="11"/>
  <c r="AJ211" i="11" s="1"/>
  <c r="O209" i="11"/>
  <c r="M209" i="11"/>
  <c r="K209" i="11"/>
  <c r="G209" i="11"/>
  <c r="E209" i="11"/>
  <c r="AJ209" i="11" s="1"/>
  <c r="O208" i="11"/>
  <c r="M208" i="11"/>
  <c r="K208" i="11"/>
  <c r="AM209" i="11" s="1"/>
  <c r="G208" i="11"/>
  <c r="E208" i="11"/>
  <c r="O207" i="11"/>
  <c r="M207" i="11"/>
  <c r="K207" i="11"/>
  <c r="G207" i="11"/>
  <c r="E207" i="11"/>
  <c r="AJ207" i="11" s="1"/>
  <c r="O206" i="11"/>
  <c r="M206" i="11"/>
  <c r="AN206" i="11" s="1"/>
  <c r="K206" i="11"/>
  <c r="G206" i="11"/>
  <c r="E206" i="11"/>
  <c r="O205" i="11"/>
  <c r="M205" i="11"/>
  <c r="AN205" i="11" s="1"/>
  <c r="K205" i="11"/>
  <c r="AM205" i="11" s="1"/>
  <c r="G205" i="11"/>
  <c r="AK205" i="11" s="1"/>
  <c r="E205" i="11"/>
  <c r="AJ205" i="11" s="1"/>
  <c r="AN204" i="11"/>
  <c r="O204" i="11"/>
  <c r="M204" i="11"/>
  <c r="K204" i="11"/>
  <c r="G204" i="11"/>
  <c r="E204" i="11"/>
  <c r="AJ204" i="11" s="1"/>
  <c r="O203" i="11"/>
  <c r="M203" i="11"/>
  <c r="K203" i="11"/>
  <c r="G203" i="11"/>
  <c r="AK204" i="11" s="1"/>
  <c r="E203" i="11"/>
  <c r="O202" i="11"/>
  <c r="M202" i="11"/>
  <c r="K202" i="11"/>
  <c r="G202" i="11"/>
  <c r="AK202" i="11" s="1"/>
  <c r="E202" i="11"/>
  <c r="O201" i="11"/>
  <c r="M201" i="11"/>
  <c r="K201" i="11"/>
  <c r="G201" i="11"/>
  <c r="E201" i="11"/>
  <c r="O200" i="11"/>
  <c r="AO201" i="11" s="1"/>
  <c r="M200" i="11"/>
  <c r="K200" i="11"/>
  <c r="AM200" i="11" s="1"/>
  <c r="G200" i="11"/>
  <c r="AK200" i="11" s="1"/>
  <c r="E200" i="11"/>
  <c r="O199" i="11"/>
  <c r="M199" i="11"/>
  <c r="K199" i="11"/>
  <c r="G199" i="11"/>
  <c r="E199" i="11"/>
  <c r="O198" i="11"/>
  <c r="M198" i="11"/>
  <c r="K198" i="11"/>
  <c r="AM198" i="11" s="1"/>
  <c r="G198" i="11"/>
  <c r="E198" i="11"/>
  <c r="AM197" i="11"/>
  <c r="O197" i="11"/>
  <c r="M197" i="11"/>
  <c r="K197" i="11"/>
  <c r="G197" i="11"/>
  <c r="E197" i="11"/>
  <c r="AJ197" i="11" s="1"/>
  <c r="O196" i="11"/>
  <c r="M196" i="11"/>
  <c r="AN196" i="11" s="1"/>
  <c r="K196" i="11"/>
  <c r="G196" i="11"/>
  <c r="AK196" i="11" s="1"/>
  <c r="E196" i="11"/>
  <c r="O195" i="11"/>
  <c r="M195" i="11"/>
  <c r="K195" i="11"/>
  <c r="G195" i="11"/>
  <c r="E195" i="11"/>
  <c r="O194" i="11"/>
  <c r="M194" i="11"/>
  <c r="AN194" i="11" s="1"/>
  <c r="K194" i="11"/>
  <c r="G194" i="11"/>
  <c r="E194" i="11"/>
  <c r="O193" i="11"/>
  <c r="M193" i="11"/>
  <c r="K193" i="11"/>
  <c r="G193" i="11"/>
  <c r="AK193" i="11" s="1"/>
  <c r="E193" i="11"/>
  <c r="AK192" i="11"/>
  <c r="O192" i="11"/>
  <c r="M192" i="11"/>
  <c r="K192" i="11"/>
  <c r="G192" i="11"/>
  <c r="E192" i="11"/>
  <c r="O191" i="11"/>
  <c r="M191" i="11"/>
  <c r="K191" i="11"/>
  <c r="G191" i="11"/>
  <c r="E191" i="11"/>
  <c r="O190" i="11"/>
  <c r="M190" i="11"/>
  <c r="K190" i="11"/>
  <c r="G190" i="11"/>
  <c r="AK190" i="11" s="1"/>
  <c r="E190" i="11"/>
  <c r="O189" i="11"/>
  <c r="M189" i="11"/>
  <c r="K189" i="11"/>
  <c r="G189" i="11"/>
  <c r="AK189" i="11" s="1"/>
  <c r="E189" i="11"/>
  <c r="AJ189" i="11" s="1"/>
  <c r="O188" i="11"/>
  <c r="M188" i="11"/>
  <c r="AN188" i="11" s="1"/>
  <c r="K188" i="11"/>
  <c r="G188" i="11"/>
  <c r="E188" i="11"/>
  <c r="O187" i="11"/>
  <c r="M187" i="11"/>
  <c r="K187" i="11"/>
  <c r="G187" i="11"/>
  <c r="AK188" i="11" s="1"/>
  <c r="E187" i="11"/>
  <c r="O186" i="11"/>
  <c r="M186" i="11"/>
  <c r="AN186" i="11" s="1"/>
  <c r="K186" i="11"/>
  <c r="G186" i="11"/>
  <c r="AK186" i="11" s="1"/>
  <c r="E186" i="11"/>
  <c r="O185" i="11"/>
  <c r="M185" i="11"/>
  <c r="K185" i="11"/>
  <c r="G185" i="11"/>
  <c r="E185" i="11"/>
  <c r="O184" i="11"/>
  <c r="M184" i="11"/>
  <c r="AN184" i="11" s="1"/>
  <c r="K184" i="11"/>
  <c r="AM184" i="11" s="1"/>
  <c r="G184" i="11"/>
  <c r="AK184" i="11" s="1"/>
  <c r="E184" i="11"/>
  <c r="AJ184" i="11" s="1"/>
  <c r="O183" i="11"/>
  <c r="M183" i="11"/>
  <c r="K183" i="11"/>
  <c r="G183" i="11"/>
  <c r="E183" i="11"/>
  <c r="O182" i="11"/>
  <c r="M182" i="11"/>
  <c r="K182" i="11"/>
  <c r="AM182" i="11" s="1"/>
  <c r="G182" i="11"/>
  <c r="E182" i="11"/>
  <c r="O181" i="11"/>
  <c r="M181" i="11"/>
  <c r="K181" i="11"/>
  <c r="G181" i="11"/>
  <c r="AK181" i="11" s="1"/>
  <c r="E181" i="11"/>
  <c r="AJ181" i="11" s="1"/>
  <c r="O180" i="11"/>
  <c r="M180" i="11"/>
  <c r="AN180" i="11" s="1"/>
  <c r="K180" i="11"/>
  <c r="G180" i="11"/>
  <c r="E180" i="11"/>
  <c r="O179" i="11"/>
  <c r="M179" i="11"/>
  <c r="K179" i="11"/>
  <c r="G179" i="11"/>
  <c r="E179" i="11"/>
  <c r="O178" i="11"/>
  <c r="M178" i="11"/>
  <c r="K178" i="11"/>
  <c r="I178" i="11"/>
  <c r="G178" i="11"/>
  <c r="AK178" i="11" s="1"/>
  <c r="E178" i="11"/>
  <c r="O177" i="11"/>
  <c r="M177" i="11"/>
  <c r="AN177" i="11" s="1"/>
  <c r="K177" i="11"/>
  <c r="AM177" i="11" s="1"/>
  <c r="G177" i="11"/>
  <c r="E177" i="11"/>
  <c r="AJ177" i="11" s="1"/>
  <c r="O176" i="11"/>
  <c r="M176" i="11"/>
  <c r="AN176" i="11" s="1"/>
  <c r="K176" i="11"/>
  <c r="G176" i="11"/>
  <c r="E176" i="11"/>
  <c r="AJ176" i="11" s="1"/>
  <c r="O175" i="11"/>
  <c r="M175" i="11"/>
  <c r="K175" i="11"/>
  <c r="G175" i="11"/>
  <c r="AK175" i="11" s="1"/>
  <c r="E175" i="11"/>
  <c r="O174" i="11"/>
  <c r="M174" i="11"/>
  <c r="K174" i="11"/>
  <c r="G174" i="11"/>
  <c r="E174" i="11"/>
  <c r="O173" i="11"/>
  <c r="M173" i="11"/>
  <c r="K173" i="11"/>
  <c r="AM173" i="11" s="1"/>
  <c r="G173" i="11"/>
  <c r="E173" i="11"/>
  <c r="O172" i="11"/>
  <c r="M172" i="11"/>
  <c r="K172" i="11"/>
  <c r="G172" i="11"/>
  <c r="AK172" i="11" s="1"/>
  <c r="E172" i="11"/>
  <c r="AJ172" i="11" s="1"/>
  <c r="O171" i="11"/>
  <c r="M171" i="11"/>
  <c r="K171" i="11"/>
  <c r="G171" i="11"/>
  <c r="E171" i="11"/>
  <c r="AK170" i="11"/>
  <c r="O170" i="11"/>
  <c r="M170" i="11"/>
  <c r="K170" i="11"/>
  <c r="AM170" i="11" s="1"/>
  <c r="G170" i="11"/>
  <c r="E170" i="11"/>
  <c r="O169" i="11"/>
  <c r="M169" i="11"/>
  <c r="K169" i="11"/>
  <c r="AM169" i="11" s="1"/>
  <c r="G169" i="11"/>
  <c r="AK169" i="11" s="1"/>
  <c r="E169" i="11"/>
  <c r="AJ169" i="11" s="1"/>
  <c r="O168" i="11"/>
  <c r="AO169" i="11" s="1"/>
  <c r="M168" i="11"/>
  <c r="AN168" i="11" s="1"/>
  <c r="K168" i="11"/>
  <c r="G168" i="11"/>
  <c r="AK168" i="11" s="1"/>
  <c r="E168" i="11"/>
  <c r="O167" i="11"/>
  <c r="M167" i="11"/>
  <c r="K167" i="11"/>
  <c r="G167" i="11"/>
  <c r="E167" i="11"/>
  <c r="O166" i="11"/>
  <c r="M166" i="11"/>
  <c r="K166" i="11"/>
  <c r="AM166" i="11" s="1"/>
  <c r="G166" i="11"/>
  <c r="E166" i="11"/>
  <c r="O165" i="11"/>
  <c r="M165" i="11"/>
  <c r="K165" i="11"/>
  <c r="G165" i="11"/>
  <c r="AK165" i="11" s="1"/>
  <c r="E165" i="11"/>
  <c r="AJ165" i="11" s="1"/>
  <c r="O164" i="11"/>
  <c r="M164" i="11"/>
  <c r="K164" i="11"/>
  <c r="G164" i="11"/>
  <c r="E164" i="11"/>
  <c r="O163" i="11"/>
  <c r="AO163" i="11" s="1"/>
  <c r="M163" i="11"/>
  <c r="K163" i="11"/>
  <c r="G163" i="11"/>
  <c r="E163" i="11"/>
  <c r="AK162" i="11"/>
  <c r="O162" i="11"/>
  <c r="M162" i="11"/>
  <c r="K162" i="11"/>
  <c r="G162" i="11"/>
  <c r="E162" i="11"/>
  <c r="O161" i="11"/>
  <c r="M161" i="11"/>
  <c r="K161" i="11"/>
  <c r="G161" i="11"/>
  <c r="E161" i="11"/>
  <c r="AJ161" i="11" s="1"/>
  <c r="O160" i="11"/>
  <c r="M160" i="11"/>
  <c r="AN160" i="11" s="1"/>
  <c r="K160" i="11"/>
  <c r="G160" i="11"/>
  <c r="E160" i="11"/>
  <c r="O159" i="11"/>
  <c r="M159" i="11"/>
  <c r="K159" i="11"/>
  <c r="G159" i="11"/>
  <c r="E159" i="11"/>
  <c r="O158" i="11"/>
  <c r="M158" i="11"/>
  <c r="K158" i="11"/>
  <c r="G158" i="11"/>
  <c r="E158" i="11"/>
  <c r="O157" i="11"/>
  <c r="M157" i="11"/>
  <c r="K157" i="11"/>
  <c r="G157" i="11"/>
  <c r="E157" i="11"/>
  <c r="AJ157" i="11" s="1"/>
  <c r="AK156" i="11"/>
  <c r="O156" i="11"/>
  <c r="M156" i="11"/>
  <c r="K156" i="11"/>
  <c r="AM156" i="11" s="1"/>
  <c r="G156" i="11"/>
  <c r="E156" i="11"/>
  <c r="O155" i="11"/>
  <c r="M155" i="11"/>
  <c r="AN155" i="11" s="1"/>
  <c r="K155" i="11"/>
  <c r="G155" i="11"/>
  <c r="E155" i="11"/>
  <c r="O154" i="11"/>
  <c r="M154" i="11"/>
  <c r="K154" i="11"/>
  <c r="G154" i="11"/>
  <c r="E154" i="11"/>
  <c r="O153" i="11"/>
  <c r="M153" i="11"/>
  <c r="K153" i="11"/>
  <c r="G153" i="11"/>
  <c r="E153" i="11"/>
  <c r="AN152" i="11"/>
  <c r="O152" i="11"/>
  <c r="M152" i="11"/>
  <c r="K152" i="11"/>
  <c r="G152" i="11"/>
  <c r="E152" i="11"/>
  <c r="O151" i="11"/>
  <c r="M151" i="11"/>
  <c r="K151" i="11"/>
  <c r="G151" i="11"/>
  <c r="E151" i="11"/>
  <c r="O150" i="11"/>
  <c r="M150" i="11"/>
  <c r="K150" i="11"/>
  <c r="G150" i="11"/>
  <c r="E150" i="11"/>
  <c r="O149" i="11"/>
  <c r="M149" i="11"/>
  <c r="K149" i="11"/>
  <c r="G149" i="11"/>
  <c r="E149" i="11"/>
  <c r="AJ149" i="11" s="1"/>
  <c r="O148" i="11"/>
  <c r="M148" i="11"/>
  <c r="K148" i="11"/>
  <c r="G148" i="11"/>
  <c r="E148" i="11"/>
  <c r="O147" i="11"/>
  <c r="AO148" i="11" s="1"/>
  <c r="M147" i="11"/>
  <c r="K147" i="11"/>
  <c r="G147" i="11"/>
  <c r="E147" i="11"/>
  <c r="O146" i="11"/>
  <c r="M146" i="11"/>
  <c r="K146" i="11"/>
  <c r="G146" i="11"/>
  <c r="E146" i="11"/>
  <c r="O145" i="11"/>
  <c r="M145" i="11"/>
  <c r="K145" i="11"/>
  <c r="G145" i="11"/>
  <c r="AK145" i="11" s="1"/>
  <c r="E145" i="11"/>
  <c r="O144" i="11"/>
  <c r="M144" i="11"/>
  <c r="K144" i="11"/>
  <c r="G144" i="11"/>
  <c r="E144" i="11"/>
  <c r="AJ144" i="11" s="1"/>
  <c r="AJ143" i="11"/>
  <c r="O143" i="11"/>
  <c r="M143" i="11"/>
  <c r="K143" i="11"/>
  <c r="AM143" i="11" s="1"/>
  <c r="G143" i="11"/>
  <c r="AK144" i="11" s="1"/>
  <c r="E143" i="11"/>
  <c r="O142" i="11"/>
  <c r="M142" i="11"/>
  <c r="K142" i="11"/>
  <c r="G142" i="11"/>
  <c r="AK142" i="11" s="1"/>
  <c r="E142" i="11"/>
  <c r="AJ142" i="11" s="1"/>
  <c r="O141" i="11"/>
  <c r="M141" i="11"/>
  <c r="AN141" i="11" s="1"/>
  <c r="K141" i="11"/>
  <c r="G141" i="11"/>
  <c r="AK141" i="11" s="1"/>
  <c r="E141" i="11"/>
  <c r="O140" i="11"/>
  <c r="M140" i="11"/>
  <c r="K140" i="11"/>
  <c r="G140" i="11"/>
  <c r="E140" i="11"/>
  <c r="AJ139" i="11"/>
  <c r="O139" i="11"/>
  <c r="M139" i="11"/>
  <c r="K139" i="11"/>
  <c r="G139" i="11"/>
  <c r="E139" i="11"/>
  <c r="O138" i="11"/>
  <c r="M138" i="11"/>
  <c r="K138" i="11"/>
  <c r="AM138" i="11" s="1"/>
  <c r="G138" i="11"/>
  <c r="AK138" i="11" s="1"/>
  <c r="E138" i="11"/>
  <c r="AJ138" i="11" s="1"/>
  <c r="O137" i="11"/>
  <c r="M137" i="11"/>
  <c r="K137" i="11"/>
  <c r="G137" i="11"/>
  <c r="E137" i="11"/>
  <c r="O136" i="11"/>
  <c r="M136" i="11"/>
  <c r="K136" i="11"/>
  <c r="AM137" i="11" s="1"/>
  <c r="G136" i="11"/>
  <c r="E136" i="11"/>
  <c r="O135" i="11"/>
  <c r="M135" i="11"/>
  <c r="K135" i="11"/>
  <c r="G135" i="11"/>
  <c r="E135" i="11"/>
  <c r="AJ135" i="11" s="1"/>
  <c r="O134" i="11"/>
  <c r="M134" i="11"/>
  <c r="K134" i="11"/>
  <c r="G134" i="11"/>
  <c r="AK134" i="11" s="1"/>
  <c r="E134" i="11"/>
  <c r="AJ134" i="11" s="1"/>
  <c r="O133" i="11"/>
  <c r="M133" i="11"/>
  <c r="K133" i="11"/>
  <c r="G133" i="11"/>
  <c r="E133" i="11"/>
  <c r="O132" i="11"/>
  <c r="M132" i="11"/>
  <c r="K132" i="11"/>
  <c r="G132" i="11"/>
  <c r="AK133" i="11" s="1"/>
  <c r="E132" i="11"/>
  <c r="O131" i="11"/>
  <c r="M131" i="11"/>
  <c r="AN131" i="11" s="1"/>
  <c r="K131" i="11"/>
  <c r="G131" i="11"/>
  <c r="AK131" i="11" s="1"/>
  <c r="E131" i="11"/>
  <c r="AJ131" i="11" s="1"/>
  <c r="O130" i="11"/>
  <c r="M130" i="11"/>
  <c r="K130" i="11"/>
  <c r="AM130" i="11" s="1"/>
  <c r="G130" i="11"/>
  <c r="E130" i="11"/>
  <c r="AJ130" i="11" s="1"/>
  <c r="AJ129" i="11"/>
  <c r="O129" i="11"/>
  <c r="M129" i="11"/>
  <c r="K129" i="11"/>
  <c r="G129" i="11"/>
  <c r="E129" i="11"/>
  <c r="O128" i="11"/>
  <c r="M128" i="11"/>
  <c r="K128" i="11"/>
  <c r="G128" i="11"/>
  <c r="E128" i="11"/>
  <c r="O127" i="11"/>
  <c r="M127" i="11"/>
  <c r="K127" i="11"/>
  <c r="AM127" i="11" s="1"/>
  <c r="G127" i="11"/>
  <c r="E127" i="11"/>
  <c r="AJ127" i="11" s="1"/>
  <c r="O126" i="11"/>
  <c r="M126" i="11"/>
  <c r="K126" i="11"/>
  <c r="G126" i="11"/>
  <c r="E126" i="11"/>
  <c r="O125" i="11"/>
  <c r="M125" i="11"/>
  <c r="K125" i="11"/>
  <c r="G125" i="11"/>
  <c r="AK125" i="11" s="1"/>
  <c r="E125" i="11"/>
  <c r="O124" i="11"/>
  <c r="AO124" i="11" s="1"/>
  <c r="M124" i="11"/>
  <c r="K124" i="11"/>
  <c r="G124" i="11"/>
  <c r="E124" i="11"/>
  <c r="AJ124" i="11" s="1"/>
  <c r="O123" i="11"/>
  <c r="M123" i="11"/>
  <c r="K123" i="11"/>
  <c r="G123" i="11"/>
  <c r="AK123" i="11" s="1"/>
  <c r="E123" i="11"/>
  <c r="O122" i="11"/>
  <c r="M122" i="11"/>
  <c r="K122" i="11"/>
  <c r="AM122" i="11" s="1"/>
  <c r="G122" i="11"/>
  <c r="AK122" i="11" s="1"/>
  <c r="E122" i="11"/>
  <c r="AJ122" i="11" s="1"/>
  <c r="AJ121" i="11"/>
  <c r="O121" i="11"/>
  <c r="M121" i="11"/>
  <c r="AN121" i="11" s="1"/>
  <c r="K121" i="11"/>
  <c r="G121" i="11"/>
  <c r="AK121" i="11" s="1"/>
  <c r="E121" i="11"/>
  <c r="O120" i="11"/>
  <c r="M120" i="11"/>
  <c r="K120" i="11"/>
  <c r="G120" i="11"/>
  <c r="E120" i="11"/>
  <c r="O119" i="11"/>
  <c r="M119" i="11"/>
  <c r="K119" i="11"/>
  <c r="G119" i="11"/>
  <c r="AK119" i="11" s="1"/>
  <c r="E119" i="11"/>
  <c r="AJ119" i="11" s="1"/>
  <c r="O118" i="11"/>
  <c r="AO118" i="11" s="1"/>
  <c r="M118" i="11"/>
  <c r="AN118" i="11" s="1"/>
  <c r="K118" i="11"/>
  <c r="G118" i="11"/>
  <c r="E118" i="11"/>
  <c r="O117" i="11"/>
  <c r="M117" i="11"/>
  <c r="K117" i="11"/>
  <c r="G117" i="11"/>
  <c r="E117" i="11"/>
  <c r="AJ117" i="11" s="1"/>
  <c r="O116" i="11"/>
  <c r="M116" i="11"/>
  <c r="K116" i="11"/>
  <c r="G116" i="11"/>
  <c r="AK117" i="11" s="1"/>
  <c r="E116" i="11"/>
  <c r="O115" i="11"/>
  <c r="M115" i="11"/>
  <c r="K115" i="11"/>
  <c r="G115" i="11"/>
  <c r="E115" i="11"/>
  <c r="O114" i="11"/>
  <c r="M114" i="11"/>
  <c r="AN114" i="11" s="1"/>
  <c r="K114" i="11"/>
  <c r="AM114" i="11" s="1"/>
  <c r="G114" i="11"/>
  <c r="E114" i="11"/>
  <c r="O113" i="11"/>
  <c r="M113" i="11"/>
  <c r="K113" i="11"/>
  <c r="G113" i="11"/>
  <c r="AK113" i="11" s="1"/>
  <c r="E113" i="11"/>
  <c r="O112" i="11"/>
  <c r="M112" i="11"/>
  <c r="K112" i="11"/>
  <c r="G112" i="11"/>
  <c r="AK112" i="11" s="1"/>
  <c r="E112" i="11"/>
  <c r="O111" i="11"/>
  <c r="M111" i="11"/>
  <c r="AN111" i="11" s="1"/>
  <c r="K111" i="11"/>
  <c r="G111" i="11"/>
  <c r="E111" i="11"/>
  <c r="AJ111" i="11" s="1"/>
  <c r="O110" i="11"/>
  <c r="AO110" i="11" s="1"/>
  <c r="M110" i="11"/>
  <c r="K110" i="11"/>
  <c r="G110" i="11"/>
  <c r="E110" i="11"/>
  <c r="O109" i="11"/>
  <c r="M109" i="11"/>
  <c r="K109" i="11"/>
  <c r="G109" i="11"/>
  <c r="AK109" i="11" s="1"/>
  <c r="E109" i="11"/>
  <c r="O108" i="11"/>
  <c r="M108" i="11"/>
  <c r="AN108" i="11" s="1"/>
  <c r="K108" i="11"/>
  <c r="G108" i="11"/>
  <c r="E108" i="11"/>
  <c r="O107" i="11"/>
  <c r="M107" i="11"/>
  <c r="K107" i="11"/>
  <c r="G107" i="11"/>
  <c r="E107" i="11"/>
  <c r="AJ107" i="11" s="1"/>
  <c r="O106" i="11"/>
  <c r="M106" i="11"/>
  <c r="K106" i="11"/>
  <c r="AM106" i="11" s="1"/>
  <c r="G106" i="11"/>
  <c r="AK106" i="11" s="1"/>
  <c r="E106" i="11"/>
  <c r="O105" i="11"/>
  <c r="M105" i="11"/>
  <c r="K105" i="11"/>
  <c r="G105" i="11"/>
  <c r="E105" i="11"/>
  <c r="AJ105" i="11" s="1"/>
  <c r="O104" i="11"/>
  <c r="AO104" i="11" s="1"/>
  <c r="M104" i="11"/>
  <c r="K104" i="11"/>
  <c r="G104" i="11"/>
  <c r="AK104" i="11" s="1"/>
  <c r="E104" i="11"/>
  <c r="O103" i="11"/>
  <c r="M103" i="11"/>
  <c r="K103" i="11"/>
  <c r="AM103" i="11" s="1"/>
  <c r="G103" i="11"/>
  <c r="AK103" i="11" s="1"/>
  <c r="E103" i="11"/>
  <c r="AJ103" i="11" s="1"/>
  <c r="O102" i="11"/>
  <c r="AO102" i="11" s="1"/>
  <c r="M102" i="11"/>
  <c r="AN102" i="11" s="1"/>
  <c r="K102" i="11"/>
  <c r="AM102" i="11" s="1"/>
  <c r="G102" i="11"/>
  <c r="E102" i="11"/>
  <c r="AJ102" i="11" s="1"/>
  <c r="O101" i="11"/>
  <c r="M101" i="11"/>
  <c r="K101" i="11"/>
  <c r="G101" i="11"/>
  <c r="AK101" i="11" s="1"/>
  <c r="E101" i="11"/>
  <c r="AJ101" i="11" s="1"/>
  <c r="O100" i="11"/>
  <c r="M100" i="11"/>
  <c r="K100" i="11"/>
  <c r="G100" i="11"/>
  <c r="AK100" i="11" s="1"/>
  <c r="E100" i="11"/>
  <c r="O99" i="11"/>
  <c r="M99" i="11"/>
  <c r="K99" i="11"/>
  <c r="G99" i="11"/>
  <c r="E99" i="11"/>
  <c r="O98" i="11"/>
  <c r="AO98" i="11" s="1"/>
  <c r="M98" i="11"/>
  <c r="K98" i="11"/>
  <c r="G98" i="11"/>
  <c r="E98" i="11"/>
  <c r="AJ98" i="11" s="1"/>
  <c r="O97" i="11"/>
  <c r="M97" i="11"/>
  <c r="K97" i="11"/>
  <c r="G97" i="11"/>
  <c r="E97" i="11"/>
  <c r="O96" i="11"/>
  <c r="M96" i="11"/>
  <c r="K96" i="11"/>
  <c r="G96" i="11"/>
  <c r="E96" i="11"/>
  <c r="O95" i="11"/>
  <c r="M95" i="11"/>
  <c r="AN95" i="11" s="1"/>
  <c r="K95" i="11"/>
  <c r="AM95" i="11" s="1"/>
  <c r="G95" i="11"/>
  <c r="E95" i="11"/>
  <c r="AJ95" i="11" s="1"/>
  <c r="O94" i="11"/>
  <c r="AO94" i="11" s="1"/>
  <c r="M94" i="11"/>
  <c r="K94" i="11"/>
  <c r="G94" i="11"/>
  <c r="E94" i="11"/>
  <c r="O93" i="11"/>
  <c r="M93" i="11"/>
  <c r="AN94" i="11" s="1"/>
  <c r="K93" i="11"/>
  <c r="G93" i="11"/>
  <c r="E93" i="11"/>
  <c r="O92" i="11"/>
  <c r="M92" i="11"/>
  <c r="K92" i="11"/>
  <c r="AM92" i="11" s="1"/>
  <c r="G92" i="11"/>
  <c r="E92" i="11"/>
  <c r="AJ92" i="11" s="1"/>
  <c r="O91" i="11"/>
  <c r="M91" i="11"/>
  <c r="K91" i="11"/>
  <c r="G91" i="11"/>
  <c r="E91" i="11"/>
  <c r="O90" i="11"/>
  <c r="M90" i="11"/>
  <c r="K90" i="11"/>
  <c r="G90" i="11"/>
  <c r="E90" i="11"/>
  <c r="AJ90" i="11" s="1"/>
  <c r="O89" i="11"/>
  <c r="M89" i="11"/>
  <c r="K89" i="11"/>
  <c r="G89" i="11"/>
  <c r="AK89" i="11" s="1"/>
  <c r="E89" i="11"/>
  <c r="AJ89" i="11" s="1"/>
  <c r="O88" i="11"/>
  <c r="M88" i="11"/>
  <c r="K88" i="11"/>
  <c r="AM88" i="11" s="1"/>
  <c r="G88" i="11"/>
  <c r="E88" i="11"/>
  <c r="O87" i="11"/>
  <c r="M87" i="11"/>
  <c r="K87" i="11"/>
  <c r="G87" i="11"/>
  <c r="AK87" i="11" s="1"/>
  <c r="E87" i="11"/>
  <c r="AJ87" i="11" s="1"/>
  <c r="O86" i="11"/>
  <c r="M86" i="11"/>
  <c r="AN86" i="11" s="1"/>
  <c r="K86" i="11"/>
  <c r="AM86" i="11" s="1"/>
  <c r="G86" i="11"/>
  <c r="AK86" i="11" s="1"/>
  <c r="E86" i="11"/>
  <c r="AK85" i="11"/>
  <c r="O85" i="11"/>
  <c r="M85" i="11"/>
  <c r="K85" i="11"/>
  <c r="AM85" i="11" s="1"/>
  <c r="G85" i="11"/>
  <c r="E85" i="11"/>
  <c r="AJ85" i="11" s="1"/>
  <c r="O84" i="11"/>
  <c r="M84" i="11"/>
  <c r="K84" i="11"/>
  <c r="G84" i="11"/>
  <c r="E84" i="11"/>
  <c r="O83" i="11"/>
  <c r="M83" i="11"/>
  <c r="K83" i="11"/>
  <c r="AM83" i="11" s="1"/>
  <c r="G83" i="11"/>
  <c r="AK83" i="11" s="1"/>
  <c r="E83" i="11"/>
  <c r="AN82" i="11"/>
  <c r="O82" i="11"/>
  <c r="AO82" i="11" s="1"/>
  <c r="M82" i="11"/>
  <c r="K82" i="11"/>
  <c r="G82" i="11"/>
  <c r="E82" i="11"/>
  <c r="O81" i="11"/>
  <c r="M81" i="11"/>
  <c r="K81" i="11"/>
  <c r="G81" i="11"/>
  <c r="E81" i="11"/>
  <c r="O80" i="11"/>
  <c r="M80" i="11"/>
  <c r="K80" i="11"/>
  <c r="AM80" i="11" s="1"/>
  <c r="G80" i="11"/>
  <c r="E80" i="11"/>
  <c r="AJ80" i="11" s="1"/>
  <c r="O79" i="11"/>
  <c r="M79" i="11"/>
  <c r="AN79" i="11" s="1"/>
  <c r="K79" i="11"/>
  <c r="G79" i="11"/>
  <c r="E79" i="11"/>
  <c r="O78" i="11"/>
  <c r="M78" i="11"/>
  <c r="AN78" i="11" s="1"/>
  <c r="K78" i="11"/>
  <c r="AM78" i="11" s="1"/>
  <c r="G78" i="11"/>
  <c r="E78" i="11"/>
  <c r="O77" i="11"/>
  <c r="M77" i="11"/>
  <c r="K77" i="11"/>
  <c r="G77" i="11"/>
  <c r="AK77" i="11" s="1"/>
  <c r="E77" i="11"/>
  <c r="O76" i="11"/>
  <c r="M76" i="11"/>
  <c r="K76" i="11"/>
  <c r="G76" i="11"/>
  <c r="E76" i="11"/>
  <c r="AJ76" i="11" s="1"/>
  <c r="O75" i="11"/>
  <c r="M75" i="11"/>
  <c r="K75" i="11"/>
  <c r="AM75" i="11" s="1"/>
  <c r="G75" i="11"/>
  <c r="E75" i="11"/>
  <c r="O74" i="11"/>
  <c r="M74" i="11"/>
  <c r="K74" i="11"/>
  <c r="AM74" i="11" s="1"/>
  <c r="G74" i="11"/>
  <c r="E74" i="11"/>
  <c r="AJ74" i="11" s="1"/>
  <c r="O73" i="11"/>
  <c r="M73" i="11"/>
  <c r="K73" i="11"/>
  <c r="G73" i="11"/>
  <c r="AK73" i="11" s="1"/>
  <c r="E73" i="11"/>
  <c r="AJ73" i="11" s="1"/>
  <c r="O72" i="11"/>
  <c r="M72" i="11"/>
  <c r="K72" i="11"/>
  <c r="G72" i="11"/>
  <c r="E72" i="11"/>
  <c r="AJ72" i="11" s="1"/>
  <c r="O71" i="11"/>
  <c r="M71" i="11"/>
  <c r="K71" i="11"/>
  <c r="AM71" i="11" s="1"/>
  <c r="G71" i="11"/>
  <c r="E71" i="11"/>
  <c r="O70" i="11"/>
  <c r="AO70" i="11" s="1"/>
  <c r="M70" i="11"/>
  <c r="K70" i="11"/>
  <c r="G70" i="11"/>
  <c r="AK70" i="11" s="1"/>
  <c r="E70" i="11"/>
  <c r="O69" i="11"/>
  <c r="M69" i="11"/>
  <c r="K69" i="11"/>
  <c r="G69" i="11"/>
  <c r="E69" i="11"/>
  <c r="AJ69" i="11" s="1"/>
  <c r="O68" i="11"/>
  <c r="M68" i="11"/>
  <c r="K68" i="11"/>
  <c r="G68" i="11"/>
  <c r="E68" i="11"/>
  <c r="O67" i="11"/>
  <c r="AO67" i="11" s="1"/>
  <c r="M67" i="11"/>
  <c r="K67" i="11"/>
  <c r="AM67" i="11" s="1"/>
  <c r="G67" i="11"/>
  <c r="E67" i="11"/>
  <c r="O66" i="11"/>
  <c r="M66" i="11"/>
  <c r="AN66" i="11" s="1"/>
  <c r="K66" i="11"/>
  <c r="G66" i="11"/>
  <c r="E66" i="11"/>
  <c r="AJ66" i="11" s="1"/>
  <c r="O65" i="11"/>
  <c r="M65" i="11"/>
  <c r="AN65" i="11" s="1"/>
  <c r="K65" i="11"/>
  <c r="AM65" i="11" s="1"/>
  <c r="G65" i="11"/>
  <c r="AK65" i="11" s="1"/>
  <c r="E65" i="11"/>
  <c r="AJ65" i="11" s="1"/>
  <c r="O64" i="11"/>
  <c r="AO64" i="11" s="1"/>
  <c r="M64" i="11"/>
  <c r="K64" i="11"/>
  <c r="G64" i="11"/>
  <c r="E64" i="11"/>
  <c r="AK63" i="11"/>
  <c r="O63" i="11"/>
  <c r="M63" i="11"/>
  <c r="K63" i="11"/>
  <c r="G63" i="11"/>
  <c r="E63" i="11"/>
  <c r="AJ63" i="11" s="1"/>
  <c r="O62" i="11"/>
  <c r="M62" i="11"/>
  <c r="AN62" i="11" s="1"/>
  <c r="K62" i="11"/>
  <c r="G62" i="11"/>
  <c r="E62" i="11"/>
  <c r="O61" i="11"/>
  <c r="AO61" i="11" s="1"/>
  <c r="M61" i="11"/>
  <c r="K61" i="11"/>
  <c r="AM61" i="11" s="1"/>
  <c r="G61" i="11"/>
  <c r="AK62" i="11" s="1"/>
  <c r="E61" i="11"/>
  <c r="O60" i="11"/>
  <c r="M60" i="11"/>
  <c r="K60" i="11"/>
  <c r="G60" i="11"/>
  <c r="E60" i="11"/>
  <c r="O59" i="11"/>
  <c r="AO60" i="11" s="1"/>
  <c r="M59" i="11"/>
  <c r="K59" i="11"/>
  <c r="G59" i="11"/>
  <c r="E59" i="11"/>
  <c r="AN58" i="11"/>
  <c r="O58" i="11"/>
  <c r="M58" i="11"/>
  <c r="K58" i="11"/>
  <c r="G58" i="11"/>
  <c r="E58" i="11"/>
  <c r="O57" i="11"/>
  <c r="M57" i="11"/>
  <c r="K57" i="11"/>
  <c r="G57" i="11"/>
  <c r="E57" i="11"/>
  <c r="O56" i="11"/>
  <c r="AO56" i="11" s="1"/>
  <c r="M56" i="11"/>
  <c r="K56" i="11"/>
  <c r="I56" i="11"/>
  <c r="G56" i="11"/>
  <c r="E56" i="11"/>
  <c r="O55" i="11"/>
  <c r="M55" i="11"/>
  <c r="K55" i="11"/>
  <c r="G55" i="11"/>
  <c r="E55" i="11"/>
  <c r="O54" i="11"/>
  <c r="M54" i="11"/>
  <c r="AN54" i="11" s="1"/>
  <c r="K54" i="11"/>
  <c r="AM55" i="11" s="1"/>
  <c r="G54" i="11"/>
  <c r="E54" i="11"/>
  <c r="AJ53" i="11"/>
  <c r="O53" i="11"/>
  <c r="M53" i="11"/>
  <c r="K53" i="11"/>
  <c r="AM53" i="11" s="1"/>
  <c r="G53" i="11"/>
  <c r="E53" i="11"/>
  <c r="O52" i="11"/>
  <c r="AO52" i="11" s="1"/>
  <c r="M52" i="11"/>
  <c r="K52" i="11"/>
  <c r="AM52" i="11" s="1"/>
  <c r="G52" i="11"/>
  <c r="E52" i="11"/>
  <c r="O51" i="11"/>
  <c r="M51" i="11"/>
  <c r="K51" i="11"/>
  <c r="G51" i="11"/>
  <c r="AK51" i="11" s="1"/>
  <c r="E51" i="11"/>
  <c r="O50" i="11"/>
  <c r="AO51" i="11" s="1"/>
  <c r="M50" i="11"/>
  <c r="AN50" i="11" s="1"/>
  <c r="K50" i="11"/>
  <c r="AM50" i="11" s="1"/>
  <c r="G50" i="11"/>
  <c r="E50" i="11"/>
  <c r="O49" i="11"/>
  <c r="M49" i="11"/>
  <c r="K49" i="11"/>
  <c r="G49" i="11"/>
  <c r="E49" i="11"/>
  <c r="AJ49" i="11" s="1"/>
  <c r="O48" i="11"/>
  <c r="M48" i="11"/>
  <c r="K48" i="11"/>
  <c r="G48" i="11"/>
  <c r="AK48" i="11" s="1"/>
  <c r="E48" i="11"/>
  <c r="AJ48" i="11" s="1"/>
  <c r="O47" i="11"/>
  <c r="M47" i="11"/>
  <c r="AN47" i="11" s="1"/>
  <c r="K47" i="11"/>
  <c r="AM47" i="11" s="1"/>
  <c r="G47" i="11"/>
  <c r="E47" i="11"/>
  <c r="O46" i="11"/>
  <c r="M46" i="11"/>
  <c r="K46" i="11"/>
  <c r="AM46" i="11" s="1"/>
  <c r="G46" i="11"/>
  <c r="AK46" i="11" s="1"/>
  <c r="E46" i="11"/>
  <c r="AJ46" i="11" s="1"/>
  <c r="AJ45" i="11"/>
  <c r="O45" i="11"/>
  <c r="M45" i="11"/>
  <c r="K45" i="11"/>
  <c r="G45" i="11"/>
  <c r="E45" i="11"/>
  <c r="O44" i="11"/>
  <c r="M44" i="11"/>
  <c r="K44" i="11"/>
  <c r="G44" i="11"/>
  <c r="AK44" i="11" s="1"/>
  <c r="E44" i="11"/>
  <c r="O43" i="11"/>
  <c r="M43" i="11"/>
  <c r="AN43" i="11" s="1"/>
  <c r="K43" i="11"/>
  <c r="G43" i="11"/>
  <c r="E43" i="11"/>
  <c r="AJ43" i="11" s="1"/>
  <c r="O42" i="11"/>
  <c r="M42" i="11"/>
  <c r="K42" i="11"/>
  <c r="G42" i="11"/>
  <c r="E42" i="11"/>
  <c r="O41" i="11"/>
  <c r="M41" i="11"/>
  <c r="K41" i="11"/>
  <c r="AM41" i="11" s="1"/>
  <c r="G41" i="11"/>
  <c r="AK42" i="11" s="1"/>
  <c r="E41" i="11"/>
  <c r="AJ41" i="11" s="1"/>
  <c r="O40" i="11"/>
  <c r="M40" i="11"/>
  <c r="AN40" i="11" s="1"/>
  <c r="K40" i="11"/>
  <c r="G40" i="11"/>
  <c r="AK40" i="11" s="1"/>
  <c r="E40" i="11"/>
  <c r="AJ40" i="11" s="1"/>
  <c r="O39" i="11"/>
  <c r="M39" i="11"/>
  <c r="K39" i="11"/>
  <c r="AM39" i="11" s="1"/>
  <c r="G39" i="11"/>
  <c r="E39" i="11"/>
  <c r="O38" i="11"/>
  <c r="M38" i="11"/>
  <c r="K38" i="11"/>
  <c r="G38" i="11"/>
  <c r="AK38" i="11" s="1"/>
  <c r="E38" i="11"/>
  <c r="AJ38" i="11" s="1"/>
  <c r="O37" i="11"/>
  <c r="AO37" i="11" s="1"/>
  <c r="M37" i="11"/>
  <c r="K37" i="11"/>
  <c r="G37" i="11"/>
  <c r="E37" i="11"/>
  <c r="AJ37" i="11" s="1"/>
  <c r="O36" i="11"/>
  <c r="M36" i="11"/>
  <c r="K36" i="11"/>
  <c r="G36" i="11"/>
  <c r="E36" i="11"/>
  <c r="AJ36" i="11" s="1"/>
  <c r="O35" i="11"/>
  <c r="AO35" i="11" s="1"/>
  <c r="M35" i="11"/>
  <c r="K35" i="11"/>
  <c r="G35" i="11"/>
  <c r="AK35" i="11" s="1"/>
  <c r="E35" i="11"/>
  <c r="O34" i="11"/>
  <c r="M34" i="11"/>
  <c r="AN34" i="11" s="1"/>
  <c r="K34" i="11"/>
  <c r="AM34" i="11" s="1"/>
  <c r="G34" i="11"/>
  <c r="AK34" i="11" s="1"/>
  <c r="E34" i="11"/>
  <c r="O33" i="11"/>
  <c r="M33" i="11"/>
  <c r="K33" i="11"/>
  <c r="G33" i="11"/>
  <c r="E33" i="11"/>
  <c r="AJ33" i="11" s="1"/>
  <c r="O32" i="11"/>
  <c r="M32" i="11"/>
  <c r="K32" i="11"/>
  <c r="G32" i="11"/>
  <c r="E32" i="11"/>
  <c r="AJ32" i="11" s="1"/>
  <c r="O31" i="11"/>
  <c r="AO31" i="11" s="1"/>
  <c r="M31" i="11"/>
  <c r="K31" i="11"/>
  <c r="AM32" i="11" s="1"/>
  <c r="G31" i="11"/>
  <c r="E31" i="11"/>
  <c r="AJ31" i="11" s="1"/>
  <c r="O30" i="11"/>
  <c r="M30" i="11"/>
  <c r="AN30" i="11" s="1"/>
  <c r="K30" i="11"/>
  <c r="AM30" i="11" s="1"/>
  <c r="G30" i="11"/>
  <c r="E30" i="11"/>
  <c r="AJ29" i="11"/>
  <c r="O29" i="11"/>
  <c r="M29" i="11"/>
  <c r="K29" i="11"/>
  <c r="G29" i="11"/>
  <c r="E29" i="11"/>
  <c r="O28" i="11"/>
  <c r="AO28" i="11" s="1"/>
  <c r="M28" i="11"/>
  <c r="AN28" i="11" s="1"/>
  <c r="K28" i="11"/>
  <c r="AM28" i="11" s="1"/>
  <c r="G28" i="11"/>
  <c r="AK28" i="11" s="1"/>
  <c r="E28" i="11"/>
  <c r="AJ28" i="11" s="1"/>
  <c r="O27" i="11"/>
  <c r="M27" i="11"/>
  <c r="K27" i="11"/>
  <c r="G27" i="11"/>
  <c r="E27" i="11"/>
  <c r="O26" i="11"/>
  <c r="M26" i="11"/>
  <c r="AN26" i="11" s="1"/>
  <c r="K26" i="11"/>
  <c r="AM26" i="11" s="1"/>
  <c r="G26" i="11"/>
  <c r="E26" i="11"/>
  <c r="O25" i="11"/>
  <c r="M25" i="11"/>
  <c r="K25" i="11"/>
  <c r="G25" i="11"/>
  <c r="AK25" i="11" s="1"/>
  <c r="E25" i="11"/>
  <c r="AJ25" i="11" s="1"/>
  <c r="O24" i="11"/>
  <c r="M24" i="11"/>
  <c r="K24" i="11"/>
  <c r="G24" i="11"/>
  <c r="E24" i="11"/>
  <c r="AJ24" i="11" s="1"/>
  <c r="O23" i="11"/>
  <c r="M23" i="11"/>
  <c r="AN23" i="11" s="1"/>
  <c r="K23" i="11"/>
  <c r="AM23" i="11" s="1"/>
  <c r="G23" i="11"/>
  <c r="E23" i="11"/>
  <c r="AJ23" i="11" s="1"/>
  <c r="O22" i="11"/>
  <c r="M22" i="11"/>
  <c r="K22" i="11"/>
  <c r="AM22" i="11" s="1"/>
  <c r="G22" i="11"/>
  <c r="AK22" i="11" s="1"/>
  <c r="E22" i="11"/>
  <c r="O21" i="11"/>
  <c r="M21" i="11"/>
  <c r="K21" i="11"/>
  <c r="G21" i="11"/>
  <c r="E21" i="11"/>
  <c r="AJ21" i="11" s="1"/>
  <c r="O20" i="11"/>
  <c r="M20" i="11"/>
  <c r="AN20" i="11" s="1"/>
  <c r="K20" i="11"/>
  <c r="AM20" i="11" s="1"/>
  <c r="G20" i="11"/>
  <c r="E20" i="11"/>
  <c r="O19" i="11"/>
  <c r="M19" i="11"/>
  <c r="K19" i="11"/>
  <c r="G19" i="11"/>
  <c r="AK19" i="11" s="1"/>
  <c r="E19" i="11"/>
  <c r="AJ19" i="11" s="1"/>
  <c r="O18" i="11"/>
  <c r="AO18" i="11" s="1"/>
  <c r="M18" i="11"/>
  <c r="K18" i="11"/>
  <c r="AM18" i="11" s="1"/>
  <c r="G18" i="11"/>
  <c r="AK18" i="11" s="1"/>
  <c r="E18" i="11"/>
  <c r="AJ18" i="11" s="1"/>
  <c r="O17" i="11"/>
  <c r="M17" i="11"/>
  <c r="K17" i="11"/>
  <c r="G17" i="11"/>
  <c r="E17" i="11"/>
  <c r="AJ17" i="11" s="1"/>
  <c r="O16" i="11"/>
  <c r="M16" i="11"/>
  <c r="K16" i="11"/>
  <c r="G16" i="11"/>
  <c r="E16" i="11"/>
  <c r="AJ16" i="11" s="1"/>
  <c r="O15" i="11"/>
  <c r="M15" i="11"/>
  <c r="K15" i="11"/>
  <c r="G15" i="11"/>
  <c r="AK15" i="11" s="1"/>
  <c r="E15" i="11"/>
  <c r="O14" i="11"/>
  <c r="M14" i="11"/>
  <c r="AN14" i="11" s="1"/>
  <c r="K14" i="11"/>
  <c r="G14" i="11"/>
  <c r="AK14" i="11" s="1"/>
  <c r="E14" i="11"/>
  <c r="AJ14" i="11" s="1"/>
  <c r="O13" i="11"/>
  <c r="M13" i="11"/>
  <c r="K13" i="11"/>
  <c r="G13" i="11"/>
  <c r="E13" i="11"/>
  <c r="I198" i="11"/>
  <c r="O12" i="11"/>
  <c r="M12" i="11"/>
  <c r="K12" i="11"/>
  <c r="AM12" i="11" s="1"/>
  <c r="G12" i="11"/>
  <c r="AK12" i="11" s="1"/>
  <c r="E12" i="11"/>
  <c r="AN11" i="11"/>
  <c r="O11" i="11"/>
  <c r="M11" i="11"/>
  <c r="K11" i="11"/>
  <c r="I11" i="11"/>
  <c r="G11" i="11"/>
  <c r="E11" i="11"/>
  <c r="AJ11" i="11" s="1"/>
  <c r="O10" i="11"/>
  <c r="M10" i="11"/>
  <c r="K10" i="11"/>
  <c r="G10" i="11"/>
  <c r="AK11" i="11" s="1"/>
  <c r="E10" i="11"/>
  <c r="O9" i="11"/>
  <c r="M9" i="11"/>
  <c r="AN9" i="11" s="1"/>
  <c r="K9" i="11"/>
  <c r="G9" i="11"/>
  <c r="E9" i="11"/>
  <c r="AJ9" i="11" s="1"/>
  <c r="O8" i="11"/>
  <c r="M8" i="11"/>
  <c r="K8" i="11"/>
  <c r="G8" i="11"/>
  <c r="E8" i="11"/>
  <c r="AJ7" i="11"/>
  <c r="O7" i="11"/>
  <c r="M7" i="11"/>
  <c r="K7" i="11"/>
  <c r="AM8" i="11" s="1"/>
  <c r="G7" i="11"/>
  <c r="E7" i="11"/>
  <c r="O6" i="11"/>
  <c r="AO6" i="11" s="1"/>
  <c r="M6" i="11"/>
  <c r="AN6" i="11" s="1"/>
  <c r="K6" i="11"/>
  <c r="AM6" i="11" s="1"/>
  <c r="G6" i="11"/>
  <c r="E6" i="11"/>
  <c r="O5" i="11"/>
  <c r="M5" i="11"/>
  <c r="K5" i="11"/>
  <c r="G5" i="11"/>
  <c r="E5" i="11"/>
  <c r="AJ6" i="11" s="1"/>
  <c r="M6" i="10"/>
  <c r="R12" i="10"/>
  <c r="C6" i="10"/>
  <c r="C7" i="10"/>
  <c r="C8" i="10"/>
  <c r="C9" i="10"/>
  <c r="C10" i="10"/>
  <c r="C11" i="10"/>
  <c r="C12" i="10"/>
  <c r="C13" i="10"/>
  <c r="C14" i="10"/>
  <c r="C15" i="10"/>
  <c r="O245" i="10"/>
  <c r="M245" i="10"/>
  <c r="K245" i="10"/>
  <c r="AM245" i="10" s="1"/>
  <c r="G245" i="10"/>
  <c r="E245" i="10"/>
  <c r="O244" i="10"/>
  <c r="M244" i="10"/>
  <c r="AN244" i="10" s="1"/>
  <c r="K244" i="10"/>
  <c r="G244" i="10"/>
  <c r="E244" i="10"/>
  <c r="AJ244" i="10" s="1"/>
  <c r="O243" i="10"/>
  <c r="M243" i="10"/>
  <c r="K243" i="10"/>
  <c r="G243" i="10"/>
  <c r="AK243" i="10" s="1"/>
  <c r="E243" i="10"/>
  <c r="O242" i="10"/>
  <c r="M242" i="10"/>
  <c r="K242" i="10"/>
  <c r="G242" i="10"/>
  <c r="E242" i="10"/>
  <c r="AJ243" i="10" s="1"/>
  <c r="O241" i="10"/>
  <c r="M241" i="10"/>
  <c r="K241" i="10"/>
  <c r="G241" i="10"/>
  <c r="AK242" i="10" s="1"/>
  <c r="E241" i="10"/>
  <c r="O240" i="10"/>
  <c r="M240" i="10"/>
  <c r="K240" i="10"/>
  <c r="AM240" i="10" s="1"/>
  <c r="G240" i="10"/>
  <c r="E240" i="10"/>
  <c r="AJ240" i="10" s="1"/>
  <c r="O239" i="10"/>
  <c r="M239" i="10"/>
  <c r="K239" i="10"/>
  <c r="G239" i="10"/>
  <c r="E239" i="10"/>
  <c r="O238" i="10"/>
  <c r="M238" i="10"/>
  <c r="K238" i="10"/>
  <c r="AM238" i="10" s="1"/>
  <c r="G238" i="10"/>
  <c r="AK238" i="10" s="1"/>
  <c r="E238" i="10"/>
  <c r="O237" i="10"/>
  <c r="M237" i="10"/>
  <c r="K237" i="10"/>
  <c r="AM237" i="10" s="1"/>
  <c r="G237" i="10"/>
  <c r="E237" i="10"/>
  <c r="O236" i="10"/>
  <c r="M236" i="10"/>
  <c r="K236" i="10"/>
  <c r="AM236" i="10" s="1"/>
  <c r="G236" i="10"/>
  <c r="E236" i="10"/>
  <c r="AJ236" i="10" s="1"/>
  <c r="O235" i="10"/>
  <c r="M235" i="10"/>
  <c r="K235" i="10"/>
  <c r="G235" i="10"/>
  <c r="E235" i="10"/>
  <c r="O234" i="10"/>
  <c r="M234" i="10"/>
  <c r="K234" i="10"/>
  <c r="AM234" i="10" s="1"/>
  <c r="G234" i="10"/>
  <c r="E234" i="10"/>
  <c r="AM233" i="10"/>
  <c r="O233" i="10"/>
  <c r="M233" i="10"/>
  <c r="K233" i="10"/>
  <c r="G233" i="10"/>
  <c r="E233" i="10"/>
  <c r="AM232" i="10"/>
  <c r="O232" i="10"/>
  <c r="M232" i="10"/>
  <c r="K232" i="10"/>
  <c r="G232" i="10"/>
  <c r="E232" i="10"/>
  <c r="AJ232" i="10" s="1"/>
  <c r="O231" i="10"/>
  <c r="M231" i="10"/>
  <c r="K231" i="10"/>
  <c r="G231" i="10"/>
  <c r="E231" i="10"/>
  <c r="AK230" i="10"/>
  <c r="AJ230" i="10"/>
  <c r="O230" i="10"/>
  <c r="M230" i="10"/>
  <c r="K230" i="10"/>
  <c r="G230" i="10"/>
  <c r="E230" i="10"/>
  <c r="O229" i="10"/>
  <c r="M229" i="10"/>
  <c r="K229" i="10"/>
  <c r="AM229" i="10" s="1"/>
  <c r="G229" i="10"/>
  <c r="E229" i="10"/>
  <c r="O228" i="10"/>
  <c r="AO228" i="10" s="1"/>
  <c r="M228" i="10"/>
  <c r="K228" i="10"/>
  <c r="G228" i="10"/>
  <c r="E228" i="10"/>
  <c r="AJ228" i="10" s="1"/>
  <c r="O227" i="10"/>
  <c r="M227" i="10"/>
  <c r="K227" i="10"/>
  <c r="AM227" i="10" s="1"/>
  <c r="G227" i="10"/>
  <c r="E227" i="10"/>
  <c r="O226" i="10"/>
  <c r="M226" i="10"/>
  <c r="K226" i="10"/>
  <c r="AM226" i="10" s="1"/>
  <c r="G226" i="10"/>
  <c r="E226" i="10"/>
  <c r="AJ226" i="10" s="1"/>
  <c r="O225" i="10"/>
  <c r="M225" i="10"/>
  <c r="K225" i="10"/>
  <c r="G225" i="10"/>
  <c r="E225" i="10"/>
  <c r="O224" i="10"/>
  <c r="M224" i="10"/>
  <c r="K224" i="10"/>
  <c r="G224" i="10"/>
  <c r="E224" i="10"/>
  <c r="AJ224" i="10" s="1"/>
  <c r="O223" i="10"/>
  <c r="M223" i="10"/>
  <c r="K223" i="10"/>
  <c r="G223" i="10"/>
  <c r="E223" i="10"/>
  <c r="O222" i="10"/>
  <c r="M222" i="10"/>
  <c r="K222" i="10"/>
  <c r="G222" i="10"/>
  <c r="E222" i="10"/>
  <c r="AJ223" i="10" s="1"/>
  <c r="O221" i="10"/>
  <c r="M221" i="10"/>
  <c r="K221" i="10"/>
  <c r="AM221" i="10" s="1"/>
  <c r="G221" i="10"/>
  <c r="AK222" i="10" s="1"/>
  <c r="E221" i="10"/>
  <c r="AJ221" i="10" s="1"/>
  <c r="O220" i="10"/>
  <c r="M220" i="10"/>
  <c r="K220" i="10"/>
  <c r="G220" i="10"/>
  <c r="E220" i="10"/>
  <c r="O219" i="10"/>
  <c r="AO219" i="10" s="1"/>
  <c r="M219" i="10"/>
  <c r="K219" i="10"/>
  <c r="G219" i="10"/>
  <c r="E219" i="10"/>
  <c r="O218" i="10"/>
  <c r="M218" i="10"/>
  <c r="K218" i="10"/>
  <c r="AM218" i="10" s="1"/>
  <c r="G218" i="10"/>
  <c r="E218" i="10"/>
  <c r="AJ218" i="10" s="1"/>
  <c r="O217" i="10"/>
  <c r="M217" i="10"/>
  <c r="K217" i="10"/>
  <c r="G217" i="10"/>
  <c r="E217" i="10"/>
  <c r="O216" i="10"/>
  <c r="M216" i="10"/>
  <c r="K216" i="10"/>
  <c r="G216" i="10"/>
  <c r="E216" i="10"/>
  <c r="O215" i="10"/>
  <c r="M215" i="10"/>
  <c r="K215" i="10"/>
  <c r="G215" i="10"/>
  <c r="E215" i="10"/>
  <c r="O214" i="10"/>
  <c r="M214" i="10"/>
  <c r="K214" i="10"/>
  <c r="G214" i="10"/>
  <c r="AK214" i="10" s="1"/>
  <c r="E214" i="10"/>
  <c r="O213" i="10"/>
  <c r="M213" i="10"/>
  <c r="K213" i="10"/>
  <c r="G213" i="10"/>
  <c r="E213" i="10"/>
  <c r="AJ213" i="10" s="1"/>
  <c r="O212" i="10"/>
  <c r="M212" i="10"/>
  <c r="K212" i="10"/>
  <c r="G212" i="10"/>
  <c r="E212" i="10"/>
  <c r="O211" i="10"/>
  <c r="M211" i="10"/>
  <c r="K211" i="10"/>
  <c r="G211" i="10"/>
  <c r="E211" i="10"/>
  <c r="O210" i="10"/>
  <c r="M210" i="10"/>
  <c r="K210" i="10"/>
  <c r="G210" i="10"/>
  <c r="E210" i="10"/>
  <c r="AJ210" i="10" s="1"/>
  <c r="O209" i="10"/>
  <c r="M209" i="10"/>
  <c r="K209" i="10"/>
  <c r="AM209" i="10" s="1"/>
  <c r="G209" i="10"/>
  <c r="E209" i="10"/>
  <c r="O208" i="10"/>
  <c r="M208" i="10"/>
  <c r="K208" i="10"/>
  <c r="G208" i="10"/>
  <c r="E208" i="10"/>
  <c r="AJ208" i="10" s="1"/>
  <c r="O207" i="10"/>
  <c r="M207" i="10"/>
  <c r="K207" i="10"/>
  <c r="G207" i="10"/>
  <c r="E207" i="10"/>
  <c r="O206" i="10"/>
  <c r="AO207" i="10" s="1"/>
  <c r="M206" i="10"/>
  <c r="K206" i="10"/>
  <c r="G206" i="10"/>
  <c r="E206" i="10"/>
  <c r="AJ207" i="10" s="1"/>
  <c r="O205" i="10"/>
  <c r="M205" i="10"/>
  <c r="K205" i="10"/>
  <c r="G205" i="10"/>
  <c r="E205" i="10"/>
  <c r="AJ205" i="10" s="1"/>
  <c r="O204" i="10"/>
  <c r="M204" i="10"/>
  <c r="K204" i="10"/>
  <c r="G204" i="10"/>
  <c r="E204" i="10"/>
  <c r="O203" i="10"/>
  <c r="AO203" i="10" s="1"/>
  <c r="M203" i="10"/>
  <c r="K203" i="10"/>
  <c r="G203" i="10"/>
  <c r="AK203" i="10" s="1"/>
  <c r="E203" i="10"/>
  <c r="O202" i="10"/>
  <c r="M202" i="10"/>
  <c r="K202" i="10"/>
  <c r="G202" i="10"/>
  <c r="E202" i="10"/>
  <c r="O201" i="10"/>
  <c r="M201" i="10"/>
  <c r="K201" i="10"/>
  <c r="AM201" i="10" s="1"/>
  <c r="G201" i="10"/>
  <c r="E201" i="10"/>
  <c r="O200" i="10"/>
  <c r="M200" i="10"/>
  <c r="K200" i="10"/>
  <c r="G200" i="10"/>
  <c r="E200" i="10"/>
  <c r="AJ200" i="10" s="1"/>
  <c r="O199" i="10"/>
  <c r="M199" i="10"/>
  <c r="K199" i="10"/>
  <c r="G199" i="10"/>
  <c r="E199" i="10"/>
  <c r="O198" i="10"/>
  <c r="M198" i="10"/>
  <c r="K198" i="10"/>
  <c r="AM198" i="10" s="1"/>
  <c r="G198" i="10"/>
  <c r="AK198" i="10" s="1"/>
  <c r="E198" i="10"/>
  <c r="AJ199" i="10" s="1"/>
  <c r="O197" i="10"/>
  <c r="M197" i="10"/>
  <c r="K197" i="10"/>
  <c r="G197" i="10"/>
  <c r="E197" i="10"/>
  <c r="AJ197" i="10" s="1"/>
  <c r="O196" i="10"/>
  <c r="M196" i="10"/>
  <c r="K196" i="10"/>
  <c r="AM196" i="10" s="1"/>
  <c r="G196" i="10"/>
  <c r="E196" i="10"/>
  <c r="O195" i="10"/>
  <c r="M195" i="10"/>
  <c r="K195" i="10"/>
  <c r="G195" i="10"/>
  <c r="E195" i="10"/>
  <c r="O194" i="10"/>
  <c r="M194" i="10"/>
  <c r="K194" i="10"/>
  <c r="G194" i="10"/>
  <c r="E194" i="10"/>
  <c r="O193" i="10"/>
  <c r="M193" i="10"/>
  <c r="K193" i="10"/>
  <c r="AM193" i="10" s="1"/>
  <c r="G193" i="10"/>
  <c r="E193" i="10"/>
  <c r="O192" i="10"/>
  <c r="M192" i="10"/>
  <c r="K192" i="10"/>
  <c r="G192" i="10"/>
  <c r="E192" i="10"/>
  <c r="AJ192" i="10" s="1"/>
  <c r="O191" i="10"/>
  <c r="M191" i="10"/>
  <c r="K191" i="10"/>
  <c r="G191" i="10"/>
  <c r="E191" i="10"/>
  <c r="O190" i="10"/>
  <c r="M190" i="10"/>
  <c r="K190" i="10"/>
  <c r="G190" i="10"/>
  <c r="E190" i="10"/>
  <c r="AJ191" i="10" s="1"/>
  <c r="O189" i="10"/>
  <c r="M189" i="10"/>
  <c r="K189" i="10"/>
  <c r="AM189" i="10" s="1"/>
  <c r="G189" i="10"/>
  <c r="E189" i="10"/>
  <c r="O188" i="10"/>
  <c r="M188" i="10"/>
  <c r="K188" i="10"/>
  <c r="AM188" i="10" s="1"/>
  <c r="G188" i="10"/>
  <c r="E188" i="10"/>
  <c r="AJ188" i="10" s="1"/>
  <c r="O187" i="10"/>
  <c r="AO187" i="10" s="1"/>
  <c r="M187" i="10"/>
  <c r="K187" i="10"/>
  <c r="AM187" i="10" s="1"/>
  <c r="G187" i="10"/>
  <c r="AK187" i="10" s="1"/>
  <c r="E187" i="10"/>
  <c r="O186" i="10"/>
  <c r="M186" i="10"/>
  <c r="K186" i="10"/>
  <c r="G186" i="10"/>
  <c r="E186" i="10"/>
  <c r="O185" i="10"/>
  <c r="M185" i="10"/>
  <c r="K185" i="10"/>
  <c r="G185" i="10"/>
  <c r="E185" i="10"/>
  <c r="O184" i="10"/>
  <c r="M184" i="10"/>
  <c r="K184" i="10"/>
  <c r="G184" i="10"/>
  <c r="E184" i="10"/>
  <c r="AJ184" i="10" s="1"/>
  <c r="O183" i="10"/>
  <c r="M183" i="10"/>
  <c r="K183" i="10"/>
  <c r="G183" i="10"/>
  <c r="AK183" i="10" s="1"/>
  <c r="E183" i="10"/>
  <c r="AJ182" i="10"/>
  <c r="O182" i="10"/>
  <c r="M182" i="10"/>
  <c r="K182" i="10"/>
  <c r="G182" i="10"/>
  <c r="E182" i="10"/>
  <c r="AJ183" i="10" s="1"/>
  <c r="O181" i="10"/>
  <c r="M181" i="10"/>
  <c r="K181" i="10"/>
  <c r="AM181" i="10" s="1"/>
  <c r="G181" i="10"/>
  <c r="AK182" i="10" s="1"/>
  <c r="E181" i="10"/>
  <c r="O180" i="10"/>
  <c r="M180" i="10"/>
  <c r="K180" i="10"/>
  <c r="AM180" i="10" s="1"/>
  <c r="G180" i="10"/>
  <c r="E180" i="10"/>
  <c r="AJ180" i="10" s="1"/>
  <c r="O179" i="10"/>
  <c r="M179" i="10"/>
  <c r="K179" i="10"/>
  <c r="AM179" i="10" s="1"/>
  <c r="G179" i="10"/>
  <c r="AK179" i="10" s="1"/>
  <c r="E179" i="10"/>
  <c r="O178" i="10"/>
  <c r="M178" i="10"/>
  <c r="K178" i="10"/>
  <c r="G178" i="10"/>
  <c r="E178" i="10"/>
  <c r="O177" i="10"/>
  <c r="M177" i="10"/>
  <c r="K177" i="10"/>
  <c r="AM177" i="10" s="1"/>
  <c r="G177" i="10"/>
  <c r="E177" i="10"/>
  <c r="O176" i="10"/>
  <c r="M176" i="10"/>
  <c r="K176" i="10"/>
  <c r="G176" i="10"/>
  <c r="E176" i="10"/>
  <c r="O175" i="10"/>
  <c r="M175" i="10"/>
  <c r="K175" i="10"/>
  <c r="G175" i="10"/>
  <c r="AK175" i="10" s="1"/>
  <c r="E175" i="10"/>
  <c r="AJ174" i="10"/>
  <c r="O174" i="10"/>
  <c r="M174" i="10"/>
  <c r="K174" i="10"/>
  <c r="AM174" i="10" s="1"/>
  <c r="G174" i="10"/>
  <c r="E174" i="10"/>
  <c r="AJ175" i="10" s="1"/>
  <c r="O173" i="10"/>
  <c r="M173" i="10"/>
  <c r="K173" i="10"/>
  <c r="AM173" i="10" s="1"/>
  <c r="G173" i="10"/>
  <c r="E173" i="10"/>
  <c r="O172" i="10"/>
  <c r="M172" i="10"/>
  <c r="K172" i="10"/>
  <c r="G172" i="10"/>
  <c r="E172" i="10"/>
  <c r="AJ172" i="10" s="1"/>
  <c r="O171" i="10"/>
  <c r="M171" i="10"/>
  <c r="K171" i="10"/>
  <c r="I171" i="10"/>
  <c r="G171" i="10"/>
  <c r="AK171" i="10" s="1"/>
  <c r="E171" i="10"/>
  <c r="O170" i="10"/>
  <c r="M170" i="10"/>
  <c r="K170" i="10"/>
  <c r="G170" i="10"/>
  <c r="E170" i="10"/>
  <c r="O169" i="10"/>
  <c r="M169" i="10"/>
  <c r="K169" i="10"/>
  <c r="AM169" i="10" s="1"/>
  <c r="G169" i="10"/>
  <c r="E169" i="10"/>
  <c r="O168" i="10"/>
  <c r="M168" i="10"/>
  <c r="K168" i="10"/>
  <c r="G168" i="10"/>
  <c r="E168" i="10"/>
  <c r="O167" i="10"/>
  <c r="M167" i="10"/>
  <c r="K167" i="10"/>
  <c r="G167" i="10"/>
  <c r="E167" i="10"/>
  <c r="AK166" i="10"/>
  <c r="AJ166" i="10"/>
  <c r="O166" i="10"/>
  <c r="M166" i="10"/>
  <c r="K166" i="10"/>
  <c r="G166" i="10"/>
  <c r="E166" i="10"/>
  <c r="O165" i="10"/>
  <c r="M165" i="10"/>
  <c r="K165" i="10"/>
  <c r="G165" i="10"/>
  <c r="E165" i="10"/>
  <c r="O164" i="10"/>
  <c r="M164" i="10"/>
  <c r="K164" i="10"/>
  <c r="AM164" i="10" s="1"/>
  <c r="G164" i="10"/>
  <c r="E164" i="10"/>
  <c r="O163" i="10"/>
  <c r="M163" i="10"/>
  <c r="K163" i="10"/>
  <c r="AM163" i="10" s="1"/>
  <c r="G163" i="10"/>
  <c r="AK163" i="10" s="1"/>
  <c r="E163" i="10"/>
  <c r="O162" i="10"/>
  <c r="M162" i="10"/>
  <c r="K162" i="10"/>
  <c r="G162" i="10"/>
  <c r="E162" i="10"/>
  <c r="AJ162" i="10" s="1"/>
  <c r="O161" i="10"/>
  <c r="M161" i="10"/>
  <c r="K161" i="10"/>
  <c r="AM161" i="10" s="1"/>
  <c r="G161" i="10"/>
  <c r="E161" i="10"/>
  <c r="O160" i="10"/>
  <c r="M160" i="10"/>
  <c r="K160" i="10"/>
  <c r="G160" i="10"/>
  <c r="E160" i="10"/>
  <c r="AJ160" i="10" s="1"/>
  <c r="O159" i="10"/>
  <c r="AO159" i="10" s="1"/>
  <c r="M159" i="10"/>
  <c r="K159" i="10"/>
  <c r="AM159" i="10" s="1"/>
  <c r="G159" i="10"/>
  <c r="E159" i="10"/>
  <c r="O158" i="10"/>
  <c r="M158" i="10"/>
  <c r="K158" i="10"/>
  <c r="G158" i="10"/>
  <c r="E158" i="10"/>
  <c r="O157" i="10"/>
  <c r="M157" i="10"/>
  <c r="K157" i="10"/>
  <c r="G157" i="10"/>
  <c r="AK158" i="10" s="1"/>
  <c r="E157" i="10"/>
  <c r="O156" i="10"/>
  <c r="M156" i="10"/>
  <c r="K156" i="10"/>
  <c r="G156" i="10"/>
  <c r="E156" i="10"/>
  <c r="AJ156" i="10" s="1"/>
  <c r="O155" i="10"/>
  <c r="M155" i="10"/>
  <c r="K155" i="10"/>
  <c r="AM155" i="10" s="1"/>
  <c r="G155" i="10"/>
  <c r="E155" i="10"/>
  <c r="O154" i="10"/>
  <c r="M154" i="10"/>
  <c r="K154" i="10"/>
  <c r="G154" i="10"/>
  <c r="AK155" i="10" s="1"/>
  <c r="E154" i="10"/>
  <c r="AJ154" i="10" s="1"/>
  <c r="O153" i="10"/>
  <c r="AO154" i="10" s="1"/>
  <c r="M153" i="10"/>
  <c r="K153" i="10"/>
  <c r="G153" i="10"/>
  <c r="E153" i="10"/>
  <c r="O152" i="10"/>
  <c r="M152" i="10"/>
  <c r="K152" i="10"/>
  <c r="G152" i="10"/>
  <c r="E152" i="10"/>
  <c r="O151" i="10"/>
  <c r="M151" i="10"/>
  <c r="K151" i="10"/>
  <c r="AM151" i="10" s="1"/>
  <c r="G151" i="10"/>
  <c r="E151" i="10"/>
  <c r="AJ151" i="10" s="1"/>
  <c r="O150" i="10"/>
  <c r="M150" i="10"/>
  <c r="K150" i="10"/>
  <c r="G150" i="10"/>
  <c r="AK150" i="10" s="1"/>
  <c r="E150" i="10"/>
  <c r="O149" i="10"/>
  <c r="M149" i="10"/>
  <c r="K149" i="10"/>
  <c r="G149" i="10"/>
  <c r="E149" i="10"/>
  <c r="O148" i="10"/>
  <c r="M148" i="10"/>
  <c r="K148" i="10"/>
  <c r="G148" i="10"/>
  <c r="AK149" i="10" s="1"/>
  <c r="E148" i="10"/>
  <c r="O147" i="10"/>
  <c r="M147" i="10"/>
  <c r="K147" i="10"/>
  <c r="G147" i="10"/>
  <c r="AK147" i="10" s="1"/>
  <c r="E147" i="10"/>
  <c r="O146" i="10"/>
  <c r="M146" i="10"/>
  <c r="K146" i="10"/>
  <c r="AM146" i="10" s="1"/>
  <c r="G146" i="10"/>
  <c r="AK146" i="10" s="1"/>
  <c r="E146" i="10"/>
  <c r="O145" i="10"/>
  <c r="M145" i="10"/>
  <c r="K145" i="10"/>
  <c r="G145" i="10"/>
  <c r="E145" i="10"/>
  <c r="O144" i="10"/>
  <c r="M144" i="10"/>
  <c r="K144" i="10"/>
  <c r="AM144" i="10" s="1"/>
  <c r="G144" i="10"/>
  <c r="AK144" i="10" s="1"/>
  <c r="E144" i="10"/>
  <c r="AJ144" i="10" s="1"/>
  <c r="O143" i="10"/>
  <c r="M143" i="10"/>
  <c r="K143" i="10"/>
  <c r="G143" i="10"/>
  <c r="E143" i="10"/>
  <c r="O142" i="10"/>
  <c r="M142" i="10"/>
  <c r="K142" i="10"/>
  <c r="G142" i="10"/>
  <c r="E142" i="10"/>
  <c r="O141" i="10"/>
  <c r="M141" i="10"/>
  <c r="K141" i="10"/>
  <c r="G141" i="10"/>
  <c r="E141" i="10"/>
  <c r="AJ140" i="10"/>
  <c r="O140" i="10"/>
  <c r="M140" i="10"/>
  <c r="K140" i="10"/>
  <c r="G140" i="10"/>
  <c r="E140" i="10"/>
  <c r="O139" i="10"/>
  <c r="M139" i="10"/>
  <c r="K139" i="10"/>
  <c r="G139" i="10"/>
  <c r="AK139" i="10" s="1"/>
  <c r="E139" i="10"/>
  <c r="O138" i="10"/>
  <c r="M138" i="10"/>
  <c r="K138" i="10"/>
  <c r="G138" i="10"/>
  <c r="E138" i="10"/>
  <c r="AJ138" i="10" s="1"/>
  <c r="O137" i="10"/>
  <c r="M137" i="10"/>
  <c r="K137" i="10"/>
  <c r="G137" i="10"/>
  <c r="AK137" i="10" s="1"/>
  <c r="E137" i="10"/>
  <c r="O136" i="10"/>
  <c r="M136" i="10"/>
  <c r="K136" i="10"/>
  <c r="G136" i="10"/>
  <c r="E136" i="10"/>
  <c r="O135" i="10"/>
  <c r="M135" i="10"/>
  <c r="K135" i="10"/>
  <c r="G135" i="10"/>
  <c r="E135" i="10"/>
  <c r="AJ135" i="10" s="1"/>
  <c r="O134" i="10"/>
  <c r="M134" i="10"/>
  <c r="K134" i="10"/>
  <c r="G134" i="10"/>
  <c r="E134" i="10"/>
  <c r="AJ134" i="10" s="1"/>
  <c r="O133" i="10"/>
  <c r="M133" i="10"/>
  <c r="K133" i="10"/>
  <c r="G133" i="10"/>
  <c r="E133" i="10"/>
  <c r="O132" i="10"/>
  <c r="M132" i="10"/>
  <c r="K132" i="10"/>
  <c r="G132" i="10"/>
  <c r="E132" i="10"/>
  <c r="O131" i="10"/>
  <c r="M131" i="10"/>
  <c r="K131" i="10"/>
  <c r="G131" i="10"/>
  <c r="E131" i="10"/>
  <c r="O130" i="10"/>
  <c r="M130" i="10"/>
  <c r="K130" i="10"/>
  <c r="G130" i="10"/>
  <c r="E130" i="10"/>
  <c r="AJ130" i="10" s="1"/>
  <c r="O129" i="10"/>
  <c r="M129" i="10"/>
  <c r="K129" i="10"/>
  <c r="G129" i="10"/>
  <c r="AK129" i="10" s="1"/>
  <c r="E129" i="10"/>
  <c r="O128" i="10"/>
  <c r="M128" i="10"/>
  <c r="K128" i="10"/>
  <c r="AM128" i="10" s="1"/>
  <c r="G128" i="10"/>
  <c r="E128" i="10"/>
  <c r="O127" i="10"/>
  <c r="M127" i="10"/>
  <c r="K127" i="10"/>
  <c r="G127" i="10"/>
  <c r="E127" i="10"/>
  <c r="AJ127" i="10" s="1"/>
  <c r="AJ126" i="10"/>
  <c r="O126" i="10"/>
  <c r="M126" i="10"/>
  <c r="K126" i="10"/>
  <c r="G126" i="10"/>
  <c r="E126" i="10"/>
  <c r="O125" i="10"/>
  <c r="M125" i="10"/>
  <c r="K125" i="10"/>
  <c r="G125" i="10"/>
  <c r="AK125" i="10" s="1"/>
  <c r="E125" i="10"/>
  <c r="O124" i="10"/>
  <c r="M124" i="10"/>
  <c r="K124" i="10"/>
  <c r="G124" i="10"/>
  <c r="E124" i="10"/>
  <c r="O123" i="10"/>
  <c r="M123" i="10"/>
  <c r="K123" i="10"/>
  <c r="G123" i="10"/>
  <c r="E123" i="10"/>
  <c r="O122" i="10"/>
  <c r="M122" i="10"/>
  <c r="K122" i="10"/>
  <c r="G122" i="10"/>
  <c r="AK122" i="10" s="1"/>
  <c r="E122" i="10"/>
  <c r="AJ122" i="10" s="1"/>
  <c r="O121" i="10"/>
  <c r="M121" i="10"/>
  <c r="K121" i="10"/>
  <c r="G121" i="10"/>
  <c r="E121" i="10"/>
  <c r="O120" i="10"/>
  <c r="M120" i="10"/>
  <c r="K120" i="10"/>
  <c r="G120" i="10"/>
  <c r="E120" i="10"/>
  <c r="O119" i="10"/>
  <c r="M119" i="10"/>
  <c r="K119" i="10"/>
  <c r="G119" i="10"/>
  <c r="E119" i="10"/>
  <c r="AJ119" i="10" s="1"/>
  <c r="AJ118" i="10"/>
  <c r="O118" i="10"/>
  <c r="M118" i="10"/>
  <c r="K118" i="10"/>
  <c r="G118" i="10"/>
  <c r="AK118" i="10" s="1"/>
  <c r="E118" i="10"/>
  <c r="O117" i="10"/>
  <c r="M117" i="10"/>
  <c r="K117" i="10"/>
  <c r="G117" i="10"/>
  <c r="E117" i="10"/>
  <c r="O116" i="10"/>
  <c r="M116" i="10"/>
  <c r="K116" i="10"/>
  <c r="G116" i="10"/>
  <c r="E116" i="10"/>
  <c r="O115" i="10"/>
  <c r="AO115" i="10" s="1"/>
  <c r="M115" i="10"/>
  <c r="K115" i="10"/>
  <c r="G115" i="10"/>
  <c r="E115" i="10"/>
  <c r="O114" i="10"/>
  <c r="AO114" i="10" s="1"/>
  <c r="M114" i="10"/>
  <c r="K114" i="10"/>
  <c r="G114" i="10"/>
  <c r="E114" i="10"/>
  <c r="AJ114" i="10" s="1"/>
  <c r="O113" i="10"/>
  <c r="M113" i="10"/>
  <c r="K113" i="10"/>
  <c r="G113" i="10"/>
  <c r="E113" i="10"/>
  <c r="O112" i="10"/>
  <c r="M112" i="10"/>
  <c r="K112" i="10"/>
  <c r="G112" i="10"/>
  <c r="E112" i="10"/>
  <c r="O111" i="10"/>
  <c r="M111" i="10"/>
  <c r="K111" i="10"/>
  <c r="G111" i="10"/>
  <c r="AK111" i="10" s="1"/>
  <c r="E111" i="10"/>
  <c r="AJ111" i="10" s="1"/>
  <c r="AK110" i="10"/>
  <c r="O110" i="10"/>
  <c r="M110" i="10"/>
  <c r="K110" i="10"/>
  <c r="G110" i="10"/>
  <c r="E110" i="10"/>
  <c r="O109" i="10"/>
  <c r="M109" i="10"/>
  <c r="K109" i="10"/>
  <c r="I109" i="10"/>
  <c r="G109" i="10"/>
  <c r="E109" i="10"/>
  <c r="AJ110" i="10" s="1"/>
  <c r="O108" i="10"/>
  <c r="AO108" i="10" s="1"/>
  <c r="M108" i="10"/>
  <c r="K108" i="10"/>
  <c r="G108" i="10"/>
  <c r="E108" i="10"/>
  <c r="AJ108" i="10" s="1"/>
  <c r="O107" i="10"/>
  <c r="M107" i="10"/>
  <c r="K107" i="10"/>
  <c r="G107" i="10"/>
  <c r="AK107" i="10" s="1"/>
  <c r="E107" i="10"/>
  <c r="O106" i="10"/>
  <c r="AO106" i="10" s="1"/>
  <c r="M106" i="10"/>
  <c r="K106" i="10"/>
  <c r="G106" i="10"/>
  <c r="E106" i="10"/>
  <c r="AJ106" i="10" s="1"/>
  <c r="O105" i="10"/>
  <c r="M105" i="10"/>
  <c r="K105" i="10"/>
  <c r="G105" i="10"/>
  <c r="E105" i="10"/>
  <c r="O104" i="10"/>
  <c r="M104" i="10"/>
  <c r="K104" i="10"/>
  <c r="G104" i="10"/>
  <c r="E104" i="10"/>
  <c r="O103" i="10"/>
  <c r="M103" i="10"/>
  <c r="K103" i="10"/>
  <c r="G103" i="10"/>
  <c r="E103" i="10"/>
  <c r="AJ102" i="10"/>
  <c r="O102" i="10"/>
  <c r="M102" i="10"/>
  <c r="K102" i="10"/>
  <c r="G102" i="10"/>
  <c r="E102" i="10"/>
  <c r="O101" i="10"/>
  <c r="M101" i="10"/>
  <c r="K101" i="10"/>
  <c r="I101" i="10"/>
  <c r="G101" i="10"/>
  <c r="AK101" i="10" s="1"/>
  <c r="E101" i="10"/>
  <c r="O100" i="10"/>
  <c r="M100" i="10"/>
  <c r="K100" i="10"/>
  <c r="G100" i="10"/>
  <c r="E100" i="10"/>
  <c r="O99" i="10"/>
  <c r="M99" i="10"/>
  <c r="K99" i="10"/>
  <c r="G99" i="10"/>
  <c r="AK99" i="10" s="1"/>
  <c r="E99" i="10"/>
  <c r="O98" i="10"/>
  <c r="M98" i="10"/>
  <c r="K98" i="10"/>
  <c r="G98" i="10"/>
  <c r="E98" i="10"/>
  <c r="AJ98" i="10" s="1"/>
  <c r="O97" i="10"/>
  <c r="M97" i="10"/>
  <c r="K97" i="10"/>
  <c r="G97" i="10"/>
  <c r="E97" i="10"/>
  <c r="AJ97" i="10" s="1"/>
  <c r="O96" i="10"/>
  <c r="M96" i="10"/>
  <c r="K96" i="10"/>
  <c r="AM96" i="10" s="1"/>
  <c r="G96" i="10"/>
  <c r="E96" i="10"/>
  <c r="O95" i="10"/>
  <c r="M95" i="10"/>
  <c r="K95" i="10"/>
  <c r="G95" i="10"/>
  <c r="E95" i="10"/>
  <c r="O94" i="10"/>
  <c r="M94" i="10"/>
  <c r="K94" i="10"/>
  <c r="G94" i="10"/>
  <c r="AK94" i="10" s="1"/>
  <c r="E94" i="10"/>
  <c r="O93" i="10"/>
  <c r="M93" i="10"/>
  <c r="K93" i="10"/>
  <c r="AM94" i="10" s="1"/>
  <c r="G93" i="10"/>
  <c r="E93" i="10"/>
  <c r="O92" i="10"/>
  <c r="M92" i="10"/>
  <c r="K92" i="10"/>
  <c r="G92" i="10"/>
  <c r="E92" i="10"/>
  <c r="AJ92" i="10" s="1"/>
  <c r="O91" i="10"/>
  <c r="M91" i="10"/>
  <c r="K91" i="10"/>
  <c r="G91" i="10"/>
  <c r="AK91" i="10" s="1"/>
  <c r="E91" i="10"/>
  <c r="AK90" i="10"/>
  <c r="O90" i="10"/>
  <c r="M90" i="10"/>
  <c r="K90" i="10"/>
  <c r="G90" i="10"/>
  <c r="E90" i="10"/>
  <c r="AJ90" i="10" s="1"/>
  <c r="O89" i="10"/>
  <c r="AO89" i="10" s="1"/>
  <c r="M89" i="10"/>
  <c r="K89" i="10"/>
  <c r="G89" i="10"/>
  <c r="E89" i="10"/>
  <c r="O88" i="10"/>
  <c r="M88" i="10"/>
  <c r="K88" i="10"/>
  <c r="AM88" i="10" s="1"/>
  <c r="G88" i="10"/>
  <c r="E88" i="10"/>
  <c r="O87" i="10"/>
  <c r="M87" i="10"/>
  <c r="K87" i="10"/>
  <c r="G87" i="10"/>
  <c r="AK87" i="10" s="1"/>
  <c r="E87" i="10"/>
  <c r="AK86" i="10"/>
  <c r="O86" i="10"/>
  <c r="M86" i="10"/>
  <c r="AN87" i="10" s="1"/>
  <c r="K86" i="10"/>
  <c r="G86" i="10"/>
  <c r="E86" i="10"/>
  <c r="O85" i="10"/>
  <c r="M85" i="10"/>
  <c r="K85" i="10"/>
  <c r="AM85" i="10" s="1"/>
  <c r="G85" i="10"/>
  <c r="E85" i="10"/>
  <c r="O84" i="10"/>
  <c r="M84" i="10"/>
  <c r="K84" i="10"/>
  <c r="G84" i="10"/>
  <c r="E84" i="10"/>
  <c r="O83" i="10"/>
  <c r="M83" i="10"/>
  <c r="K83" i="10"/>
  <c r="AM83" i="10" s="1"/>
  <c r="G83" i="10"/>
  <c r="AK83" i="10" s="1"/>
  <c r="E83" i="10"/>
  <c r="O82" i="10"/>
  <c r="M82" i="10"/>
  <c r="K82" i="10"/>
  <c r="G82" i="10"/>
  <c r="E82" i="10"/>
  <c r="AJ82" i="10" s="1"/>
  <c r="O81" i="10"/>
  <c r="M81" i="10"/>
  <c r="K81" i="10"/>
  <c r="AM82" i="10" s="1"/>
  <c r="G81" i="10"/>
  <c r="E81" i="10"/>
  <c r="O80" i="10"/>
  <c r="AO80" i="10" s="1"/>
  <c r="M80" i="10"/>
  <c r="K80" i="10"/>
  <c r="G80" i="10"/>
  <c r="E80" i="10"/>
  <c r="O79" i="10"/>
  <c r="M79" i="10"/>
  <c r="K79" i="10"/>
  <c r="AM79" i="10" s="1"/>
  <c r="G79" i="10"/>
  <c r="AK79" i="10" s="1"/>
  <c r="E79" i="10"/>
  <c r="O78" i="10"/>
  <c r="AO79" i="10" s="1"/>
  <c r="M78" i="10"/>
  <c r="AN79" i="10" s="1"/>
  <c r="K78" i="10"/>
  <c r="G78" i="10"/>
  <c r="E78" i="10"/>
  <c r="O77" i="10"/>
  <c r="AO77" i="10" s="1"/>
  <c r="M77" i="10"/>
  <c r="K77" i="10"/>
  <c r="AM77" i="10" s="1"/>
  <c r="G77" i="10"/>
  <c r="E77" i="10"/>
  <c r="O76" i="10"/>
  <c r="M76" i="10"/>
  <c r="K76" i="10"/>
  <c r="G76" i="10"/>
  <c r="AK76" i="10" s="1"/>
  <c r="E76" i="10"/>
  <c r="O75" i="10"/>
  <c r="M75" i="10"/>
  <c r="AN75" i="10" s="1"/>
  <c r="K75" i="10"/>
  <c r="G75" i="10"/>
  <c r="AK75" i="10" s="1"/>
  <c r="E75" i="10"/>
  <c r="AK74" i="10"/>
  <c r="O74" i="10"/>
  <c r="M74" i="10"/>
  <c r="K74" i="10"/>
  <c r="AM75" i="10" s="1"/>
  <c r="G74" i="10"/>
  <c r="E74" i="10"/>
  <c r="O73" i="10"/>
  <c r="M73" i="10"/>
  <c r="K73" i="10"/>
  <c r="G73" i="10"/>
  <c r="E73" i="10"/>
  <c r="O72" i="10"/>
  <c r="AO72" i="10" s="1"/>
  <c r="M72" i="10"/>
  <c r="K72" i="10"/>
  <c r="G72" i="10"/>
  <c r="AK72" i="10" s="1"/>
  <c r="E72" i="10"/>
  <c r="AJ72" i="10" s="1"/>
  <c r="O71" i="10"/>
  <c r="M71" i="10"/>
  <c r="K71" i="10"/>
  <c r="AM71" i="10" s="1"/>
  <c r="G71" i="10"/>
  <c r="E71" i="10"/>
  <c r="O70" i="10"/>
  <c r="M70" i="10"/>
  <c r="K70" i="10"/>
  <c r="AM70" i="10" s="1"/>
  <c r="G70" i="10"/>
  <c r="E70" i="10"/>
  <c r="O69" i="10"/>
  <c r="M69" i="10"/>
  <c r="K69" i="10"/>
  <c r="G69" i="10"/>
  <c r="E69" i="10"/>
  <c r="AJ69" i="10" s="1"/>
  <c r="O68" i="10"/>
  <c r="M68" i="10"/>
  <c r="K68" i="10"/>
  <c r="G68" i="10"/>
  <c r="AK68" i="10" s="1"/>
  <c r="E68" i="10"/>
  <c r="AJ68" i="10" s="1"/>
  <c r="O67" i="10"/>
  <c r="AO67" i="10" s="1"/>
  <c r="M67" i="10"/>
  <c r="K67" i="10"/>
  <c r="I67" i="10"/>
  <c r="G67" i="10"/>
  <c r="E67" i="10"/>
  <c r="O66" i="10"/>
  <c r="M66" i="10"/>
  <c r="K66" i="10"/>
  <c r="G66" i="10"/>
  <c r="E66" i="10"/>
  <c r="O65" i="10"/>
  <c r="M65" i="10"/>
  <c r="K65" i="10"/>
  <c r="AM65" i="10" s="1"/>
  <c r="G65" i="10"/>
  <c r="AK65" i="10" s="1"/>
  <c r="E65" i="10"/>
  <c r="AJ65" i="10" s="1"/>
  <c r="AJ64" i="10"/>
  <c r="O64" i="10"/>
  <c r="M64" i="10"/>
  <c r="K64" i="10"/>
  <c r="G64" i="10"/>
  <c r="AK64" i="10" s="1"/>
  <c r="E64" i="10"/>
  <c r="O63" i="10"/>
  <c r="M63" i="10"/>
  <c r="K63" i="10"/>
  <c r="AM63" i="10" s="1"/>
  <c r="I63" i="10"/>
  <c r="G63" i="10"/>
  <c r="E63" i="10"/>
  <c r="O62" i="10"/>
  <c r="M62" i="10"/>
  <c r="K62" i="10"/>
  <c r="G62" i="10"/>
  <c r="E62" i="10"/>
  <c r="AJ62" i="10" s="1"/>
  <c r="O61" i="10"/>
  <c r="M61" i="10"/>
  <c r="K61" i="10"/>
  <c r="AM61" i="10" s="1"/>
  <c r="G61" i="10"/>
  <c r="E61" i="10"/>
  <c r="O60" i="10"/>
  <c r="AO61" i="10" s="1"/>
  <c r="M60" i="10"/>
  <c r="K60" i="10"/>
  <c r="G60" i="10"/>
  <c r="AK60" i="10" s="1"/>
  <c r="E60" i="10"/>
  <c r="AJ60" i="10" s="1"/>
  <c r="O59" i="10"/>
  <c r="M59" i="10"/>
  <c r="K59" i="10"/>
  <c r="I59" i="10"/>
  <c r="G59" i="10"/>
  <c r="E59" i="10"/>
  <c r="O58" i="10"/>
  <c r="M58" i="10"/>
  <c r="K58" i="10"/>
  <c r="G58" i="10"/>
  <c r="AK58" i="10" s="1"/>
  <c r="E58" i="10"/>
  <c r="AJ58" i="10" s="1"/>
  <c r="O57" i="10"/>
  <c r="AO57" i="10" s="1"/>
  <c r="M57" i="10"/>
  <c r="K57" i="10"/>
  <c r="G57" i="10"/>
  <c r="E57" i="10"/>
  <c r="O56" i="10"/>
  <c r="M56" i="10"/>
  <c r="K56" i="10"/>
  <c r="G56" i="10"/>
  <c r="AK56" i="10" s="1"/>
  <c r="E56" i="10"/>
  <c r="AJ56" i="10" s="1"/>
  <c r="O55" i="10"/>
  <c r="M55" i="10"/>
  <c r="K55" i="10"/>
  <c r="I55" i="10"/>
  <c r="G55" i="10"/>
  <c r="AK55" i="10" s="1"/>
  <c r="E55" i="10"/>
  <c r="O54" i="10"/>
  <c r="M54" i="10"/>
  <c r="K54" i="10"/>
  <c r="G54" i="10"/>
  <c r="E54" i="10"/>
  <c r="O53" i="10"/>
  <c r="M53" i="10"/>
  <c r="K53" i="10"/>
  <c r="G53" i="10"/>
  <c r="E53" i="10"/>
  <c r="AJ53" i="10" s="1"/>
  <c r="AJ52" i="10"/>
  <c r="O52" i="10"/>
  <c r="M52" i="10"/>
  <c r="K52" i="10"/>
  <c r="G52" i="10"/>
  <c r="E52" i="10"/>
  <c r="O51" i="10"/>
  <c r="M51" i="10"/>
  <c r="K51" i="10"/>
  <c r="I51" i="10"/>
  <c r="G51" i="10"/>
  <c r="AK51" i="10" s="1"/>
  <c r="E51" i="10"/>
  <c r="O50" i="10"/>
  <c r="M50" i="10"/>
  <c r="K50" i="10"/>
  <c r="G50" i="10"/>
  <c r="E50" i="10"/>
  <c r="AJ50" i="10" s="1"/>
  <c r="O49" i="10"/>
  <c r="M49" i="10"/>
  <c r="K49" i="10"/>
  <c r="G49" i="10"/>
  <c r="E49" i="10"/>
  <c r="O48" i="10"/>
  <c r="AO49" i="10" s="1"/>
  <c r="M48" i="10"/>
  <c r="K48" i="10"/>
  <c r="G48" i="10"/>
  <c r="AK48" i="10" s="1"/>
  <c r="E48" i="10"/>
  <c r="AJ48" i="10" s="1"/>
  <c r="O47" i="10"/>
  <c r="M47" i="10"/>
  <c r="K47" i="10"/>
  <c r="I47" i="10"/>
  <c r="G47" i="10"/>
  <c r="AK47" i="10" s="1"/>
  <c r="E47" i="10"/>
  <c r="O46" i="10"/>
  <c r="M46" i="10"/>
  <c r="K46" i="10"/>
  <c r="AM46" i="10" s="1"/>
  <c r="G46" i="10"/>
  <c r="AK46" i="10" s="1"/>
  <c r="E46" i="10"/>
  <c r="AJ46" i="10" s="1"/>
  <c r="O45" i="10"/>
  <c r="M45" i="10"/>
  <c r="K45" i="10"/>
  <c r="G45" i="10"/>
  <c r="AK45" i="10" s="1"/>
  <c r="E45" i="10"/>
  <c r="AJ45" i="10" s="1"/>
  <c r="AK44" i="10"/>
  <c r="AJ44" i="10"/>
  <c r="O44" i="10"/>
  <c r="AO44" i="10" s="1"/>
  <c r="M44" i="10"/>
  <c r="K44" i="10"/>
  <c r="G44" i="10"/>
  <c r="E44" i="10"/>
  <c r="AK43" i="10"/>
  <c r="O43" i="10"/>
  <c r="M43" i="10"/>
  <c r="K43" i="10"/>
  <c r="I43" i="10"/>
  <c r="AL43" i="10" s="1"/>
  <c r="G43" i="10"/>
  <c r="E43" i="10"/>
  <c r="O42" i="10"/>
  <c r="M42" i="10"/>
  <c r="K42" i="10"/>
  <c r="I42" i="10"/>
  <c r="G42" i="10"/>
  <c r="E42" i="10"/>
  <c r="O41" i="10"/>
  <c r="AO41" i="10" s="1"/>
  <c r="M41" i="10"/>
  <c r="K41" i="10"/>
  <c r="AM41" i="10" s="1"/>
  <c r="G41" i="10"/>
  <c r="E41" i="10"/>
  <c r="AJ41" i="10" s="1"/>
  <c r="AJ40" i="10"/>
  <c r="O40" i="10"/>
  <c r="M40" i="10"/>
  <c r="K40" i="10"/>
  <c r="G40" i="10"/>
  <c r="AK40" i="10" s="1"/>
  <c r="E40" i="10"/>
  <c r="O39" i="10"/>
  <c r="M39" i="10"/>
  <c r="K39" i="10"/>
  <c r="I39" i="10"/>
  <c r="G39" i="10"/>
  <c r="E39" i="10"/>
  <c r="O38" i="10"/>
  <c r="M38" i="10"/>
  <c r="K38" i="10"/>
  <c r="I38" i="10"/>
  <c r="G38" i="10"/>
  <c r="E38" i="10"/>
  <c r="O37" i="10"/>
  <c r="M37" i="10"/>
  <c r="K37" i="10"/>
  <c r="G37" i="10"/>
  <c r="AK37" i="10" s="1"/>
  <c r="E37" i="10"/>
  <c r="AJ37" i="10" s="1"/>
  <c r="AJ36" i="10"/>
  <c r="O36" i="10"/>
  <c r="M36" i="10"/>
  <c r="K36" i="10"/>
  <c r="G36" i="10"/>
  <c r="E36" i="10"/>
  <c r="O35" i="10"/>
  <c r="M35" i="10"/>
  <c r="K35" i="10"/>
  <c r="I35" i="10"/>
  <c r="AL35" i="10" s="1"/>
  <c r="G35" i="10"/>
  <c r="AK36" i="10" s="1"/>
  <c r="E35" i="10"/>
  <c r="O34" i="10"/>
  <c r="M34" i="10"/>
  <c r="K34" i="10"/>
  <c r="I34" i="10"/>
  <c r="G34" i="10"/>
  <c r="E34" i="10"/>
  <c r="AJ34" i="10" s="1"/>
  <c r="O33" i="10"/>
  <c r="M33" i="10"/>
  <c r="K33" i="10"/>
  <c r="G33" i="10"/>
  <c r="AK33" i="10" s="1"/>
  <c r="E33" i="10"/>
  <c r="AJ32" i="10"/>
  <c r="O32" i="10"/>
  <c r="M32" i="10"/>
  <c r="K32" i="10"/>
  <c r="AM32" i="10" s="1"/>
  <c r="G32" i="10"/>
  <c r="E32" i="10"/>
  <c r="O31" i="10"/>
  <c r="M31" i="10"/>
  <c r="K31" i="10"/>
  <c r="I31" i="10"/>
  <c r="AL31" i="10" s="1"/>
  <c r="G31" i="10"/>
  <c r="E31" i="10"/>
  <c r="O30" i="10"/>
  <c r="M30" i="10"/>
  <c r="K30" i="10"/>
  <c r="AM31" i="10" s="1"/>
  <c r="I30" i="10"/>
  <c r="G30" i="10"/>
  <c r="E30" i="10"/>
  <c r="AM29" i="10"/>
  <c r="O29" i="10"/>
  <c r="M29" i="10"/>
  <c r="K29" i="10"/>
  <c r="G29" i="10"/>
  <c r="AK29" i="10" s="1"/>
  <c r="E29" i="10"/>
  <c r="AJ29" i="10" s="1"/>
  <c r="O28" i="10"/>
  <c r="M28" i="10"/>
  <c r="K28" i="10"/>
  <c r="AM28" i="10" s="1"/>
  <c r="G28" i="10"/>
  <c r="E28" i="10"/>
  <c r="O27" i="10"/>
  <c r="M27" i="10"/>
  <c r="K27" i="10"/>
  <c r="I27" i="10"/>
  <c r="AL27" i="10" s="1"/>
  <c r="G27" i="10"/>
  <c r="E27" i="10"/>
  <c r="AJ28" i="10" s="1"/>
  <c r="O26" i="10"/>
  <c r="AO26" i="10" s="1"/>
  <c r="M26" i="10"/>
  <c r="K26" i="10"/>
  <c r="AM26" i="10" s="1"/>
  <c r="I26" i="10"/>
  <c r="G26" i="10"/>
  <c r="E26" i="10"/>
  <c r="O25" i="10"/>
  <c r="M25" i="10"/>
  <c r="K25" i="10"/>
  <c r="I25" i="10"/>
  <c r="G25" i="10"/>
  <c r="E25" i="10"/>
  <c r="AJ25" i="10" s="1"/>
  <c r="AJ24" i="10"/>
  <c r="O24" i="10"/>
  <c r="M24" i="10"/>
  <c r="K24" i="10"/>
  <c r="AM24" i="10" s="1"/>
  <c r="G24" i="10"/>
  <c r="E24" i="10"/>
  <c r="O23" i="10"/>
  <c r="M23" i="10"/>
  <c r="K23" i="10"/>
  <c r="I23" i="10"/>
  <c r="G23" i="10"/>
  <c r="AK23" i="10" s="1"/>
  <c r="E23" i="10"/>
  <c r="O22" i="10"/>
  <c r="M22" i="10"/>
  <c r="K22" i="10"/>
  <c r="AM23" i="10" s="1"/>
  <c r="I22" i="10"/>
  <c r="AL22" i="10" s="1"/>
  <c r="G22" i="10"/>
  <c r="E22" i="10"/>
  <c r="O21" i="10"/>
  <c r="AO21" i="10" s="1"/>
  <c r="M21" i="10"/>
  <c r="K21" i="10"/>
  <c r="I21" i="10"/>
  <c r="G21" i="10"/>
  <c r="E21" i="10"/>
  <c r="O20" i="10"/>
  <c r="M20" i="10"/>
  <c r="K20" i="10"/>
  <c r="AM20" i="10" s="1"/>
  <c r="G20" i="10"/>
  <c r="AK20" i="10" s="1"/>
  <c r="E20" i="10"/>
  <c r="AJ20" i="10" s="1"/>
  <c r="AM19" i="10"/>
  <c r="O19" i="10"/>
  <c r="M19" i="10"/>
  <c r="K19" i="10"/>
  <c r="I19" i="10"/>
  <c r="AL19" i="10" s="1"/>
  <c r="G19" i="10"/>
  <c r="E19" i="10"/>
  <c r="O18" i="10"/>
  <c r="AO18" i="10" s="1"/>
  <c r="M18" i="10"/>
  <c r="K18" i="10"/>
  <c r="I18" i="10"/>
  <c r="G18" i="10"/>
  <c r="AK18" i="10" s="1"/>
  <c r="E18" i="10"/>
  <c r="AJ18" i="10" s="1"/>
  <c r="O17" i="10"/>
  <c r="M17" i="10"/>
  <c r="K17" i="10"/>
  <c r="AM17" i="10" s="1"/>
  <c r="I17" i="10"/>
  <c r="G17" i="10"/>
  <c r="E17" i="10"/>
  <c r="O16" i="10"/>
  <c r="M16" i="10"/>
  <c r="K16" i="10"/>
  <c r="AM16" i="10" s="1"/>
  <c r="G16" i="10"/>
  <c r="E16" i="10"/>
  <c r="AJ16" i="10" s="1"/>
  <c r="O15" i="10"/>
  <c r="M15" i="10"/>
  <c r="K15" i="10"/>
  <c r="I15" i="10"/>
  <c r="G15" i="10"/>
  <c r="E15" i="10"/>
  <c r="AJ15" i="10" s="1"/>
  <c r="O14" i="10"/>
  <c r="M14" i="10"/>
  <c r="AN14" i="10" s="1"/>
  <c r="K14" i="10"/>
  <c r="AM15" i="10" s="1"/>
  <c r="I14" i="10"/>
  <c r="G14" i="10"/>
  <c r="AK14" i="10" s="1"/>
  <c r="E14" i="10"/>
  <c r="AJ14" i="10" s="1"/>
  <c r="O13" i="10"/>
  <c r="M13" i="10"/>
  <c r="K13" i="10"/>
  <c r="AM13" i="10" s="1"/>
  <c r="I13" i="10"/>
  <c r="G13" i="10"/>
  <c r="E13" i="10"/>
  <c r="I113" i="10"/>
  <c r="O12" i="10"/>
  <c r="M12" i="10"/>
  <c r="K12" i="10"/>
  <c r="AM12" i="10" s="1"/>
  <c r="I12" i="10"/>
  <c r="G12" i="10"/>
  <c r="AK12" i="10" s="1"/>
  <c r="E12" i="10"/>
  <c r="AJ12" i="10" s="1"/>
  <c r="O11" i="10"/>
  <c r="M11" i="10"/>
  <c r="K11" i="10"/>
  <c r="I11" i="10"/>
  <c r="G11" i="10"/>
  <c r="E11" i="10"/>
  <c r="AJ11" i="10" s="1"/>
  <c r="AJ10" i="10"/>
  <c r="O10" i="10"/>
  <c r="M10" i="10"/>
  <c r="AN10" i="10" s="1"/>
  <c r="K10" i="10"/>
  <c r="I10" i="10"/>
  <c r="G10" i="10"/>
  <c r="AK11" i="10" s="1"/>
  <c r="E10" i="10"/>
  <c r="O9" i="10"/>
  <c r="M9" i="10"/>
  <c r="K9" i="10"/>
  <c r="I9" i="10"/>
  <c r="AL9" i="10" s="1"/>
  <c r="G9" i="10"/>
  <c r="E9" i="10"/>
  <c r="AJ9" i="10" s="1"/>
  <c r="AM8" i="10"/>
  <c r="O8" i="10"/>
  <c r="M8" i="10"/>
  <c r="K8" i="10"/>
  <c r="I8" i="10"/>
  <c r="G8" i="10"/>
  <c r="E8" i="10"/>
  <c r="O7" i="10"/>
  <c r="M7" i="10"/>
  <c r="K7" i="10"/>
  <c r="I7" i="10"/>
  <c r="G7" i="10"/>
  <c r="E7" i="10"/>
  <c r="AJ7" i="10" s="1"/>
  <c r="O6" i="10"/>
  <c r="AO7" i="10" s="1"/>
  <c r="K6" i="10"/>
  <c r="AM7" i="10" s="1"/>
  <c r="I6" i="10"/>
  <c r="AL6" i="10" s="1"/>
  <c r="G6" i="10"/>
  <c r="E6" i="10"/>
  <c r="O5" i="10"/>
  <c r="M5" i="10"/>
  <c r="K5" i="10"/>
  <c r="I5" i="10"/>
  <c r="G5" i="10"/>
  <c r="E5" i="10"/>
  <c r="AJ6" i="10" s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AK29" i="8" s="1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AK56" i="8" s="1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AK68" i="8" s="1"/>
  <c r="G69" i="8"/>
  <c r="G70" i="8"/>
  <c r="G71" i="8"/>
  <c r="G72" i="8"/>
  <c r="G73" i="8"/>
  <c r="G74" i="8"/>
  <c r="G75" i="8"/>
  <c r="G76" i="8"/>
  <c r="AK77" i="8" s="1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AK100" i="8" s="1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AK115" i="8" s="1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AK132" i="8" s="1"/>
  <c r="G133" i="8"/>
  <c r="G134" i="8"/>
  <c r="G135" i="8"/>
  <c r="G136" i="8"/>
  <c r="G137" i="8"/>
  <c r="G138" i="8"/>
  <c r="G139" i="8"/>
  <c r="G140" i="8"/>
  <c r="AK141" i="8" s="1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AK181" i="8" s="1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AK212" i="8" s="1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AK189" i="8"/>
  <c r="G5" i="8"/>
  <c r="K6" i="8"/>
  <c r="K7" i="8"/>
  <c r="K8" i="8"/>
  <c r="K9" i="8"/>
  <c r="K10" i="8"/>
  <c r="AM10" i="8" s="1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AM38" i="8" s="1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AM54" i="8" s="1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AM97" i="8" s="1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AM138" i="8" s="1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AM234" i="8" s="1"/>
  <c r="K235" i="8"/>
  <c r="K236" i="8"/>
  <c r="K237" i="8"/>
  <c r="K238" i="8"/>
  <c r="K239" i="8"/>
  <c r="K240" i="8"/>
  <c r="K241" i="8"/>
  <c r="AM242" i="8" s="1"/>
  <c r="K242" i="8"/>
  <c r="K243" i="8"/>
  <c r="K244" i="8"/>
  <c r="K245" i="8"/>
  <c r="AM245" i="8" s="1"/>
  <c r="K5" i="8"/>
  <c r="R12" i="8"/>
  <c r="I6" i="8"/>
  <c r="I7" i="8"/>
  <c r="I8" i="8"/>
  <c r="I9" i="8"/>
  <c r="I10" i="8"/>
  <c r="AL11" i="8" s="1"/>
  <c r="I11" i="8"/>
  <c r="I12" i="8"/>
  <c r="I13" i="8"/>
  <c r="I14" i="8"/>
  <c r="I15" i="8"/>
  <c r="I16" i="8"/>
  <c r="AL17" i="8" s="1"/>
  <c r="I17" i="8"/>
  <c r="I18" i="8"/>
  <c r="AL18" i="8" s="1"/>
  <c r="I19" i="8"/>
  <c r="I20" i="8"/>
  <c r="I21" i="8"/>
  <c r="I22" i="8"/>
  <c r="I23" i="8"/>
  <c r="I24" i="8"/>
  <c r="I25" i="8"/>
  <c r="I26" i="8"/>
  <c r="AL27" i="8" s="1"/>
  <c r="I27" i="8"/>
  <c r="I28" i="8"/>
  <c r="I29" i="8"/>
  <c r="I30" i="8"/>
  <c r="I31" i="8"/>
  <c r="I32" i="8"/>
  <c r="AL33" i="8" s="1"/>
  <c r="I33" i="8"/>
  <c r="I34" i="8"/>
  <c r="I35" i="8"/>
  <c r="I36" i="8"/>
  <c r="I37" i="8"/>
  <c r="I38" i="8"/>
  <c r="I39" i="8"/>
  <c r="I40" i="8"/>
  <c r="AL40" i="8" s="1"/>
  <c r="I41" i="8"/>
  <c r="I42" i="8"/>
  <c r="AL43" i="8" s="1"/>
  <c r="I43" i="8"/>
  <c r="I44" i="8"/>
  <c r="I45" i="8"/>
  <c r="I46" i="8"/>
  <c r="AL46" i="8" s="1"/>
  <c r="I47" i="8"/>
  <c r="AL47" i="8" s="1"/>
  <c r="I48" i="8"/>
  <c r="AL48" i="8" s="1"/>
  <c r="I49" i="8"/>
  <c r="I50" i="8"/>
  <c r="I51" i="8"/>
  <c r="I52" i="8"/>
  <c r="I53" i="8"/>
  <c r="I54" i="8"/>
  <c r="I55" i="8"/>
  <c r="I56" i="8"/>
  <c r="I57" i="8"/>
  <c r="I58" i="8"/>
  <c r="AL59" i="8" s="1"/>
  <c r="I59" i="8"/>
  <c r="I60" i="8"/>
  <c r="I61" i="8"/>
  <c r="I62" i="8"/>
  <c r="AL62" i="8" s="1"/>
  <c r="I63" i="8"/>
  <c r="I64" i="8"/>
  <c r="AL64" i="8" s="1"/>
  <c r="I65" i="8"/>
  <c r="I66" i="8"/>
  <c r="I67" i="8"/>
  <c r="I68" i="8"/>
  <c r="I69" i="8"/>
  <c r="I70" i="8"/>
  <c r="I71" i="8"/>
  <c r="I72" i="8"/>
  <c r="I73" i="8"/>
  <c r="I74" i="8"/>
  <c r="AL75" i="8" s="1"/>
  <c r="I75" i="8"/>
  <c r="I76" i="8"/>
  <c r="I77" i="8"/>
  <c r="I78" i="8"/>
  <c r="I79" i="8"/>
  <c r="AL79" i="8" s="1"/>
  <c r="I80" i="8"/>
  <c r="AL81" i="8" s="1"/>
  <c r="I81" i="8"/>
  <c r="I82" i="8"/>
  <c r="AL82" i="8" s="1"/>
  <c r="I83" i="8"/>
  <c r="I84" i="8"/>
  <c r="I85" i="8"/>
  <c r="I86" i="8"/>
  <c r="I87" i="8"/>
  <c r="AL87" i="8" s="1"/>
  <c r="I88" i="8"/>
  <c r="I89" i="8"/>
  <c r="I90" i="8"/>
  <c r="AL91" i="8" s="1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AL107" i="8" s="1"/>
  <c r="I107" i="8"/>
  <c r="I108" i="8"/>
  <c r="I109" i="8"/>
  <c r="I110" i="8"/>
  <c r="AL110" i="8" s="1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AL126" i="8" s="1"/>
  <c r="I127" i="8"/>
  <c r="I128" i="8"/>
  <c r="I129" i="8"/>
  <c r="I130" i="8"/>
  <c r="I131" i="8"/>
  <c r="I132" i="8"/>
  <c r="I133" i="8"/>
  <c r="I134" i="8"/>
  <c r="I135" i="8"/>
  <c r="I136" i="8"/>
  <c r="I137" i="8"/>
  <c r="I138" i="8"/>
  <c r="AL139" i="8" s="1"/>
  <c r="I139" i="8"/>
  <c r="I140" i="8"/>
  <c r="AL140" i="8" s="1"/>
  <c r="I141" i="8"/>
  <c r="I142" i="8"/>
  <c r="I143" i="8"/>
  <c r="I144" i="8"/>
  <c r="I145" i="8"/>
  <c r="I146" i="8"/>
  <c r="AL146" i="8" s="1"/>
  <c r="I147" i="8"/>
  <c r="AL148" i="8" s="1"/>
  <c r="I148" i="8"/>
  <c r="I149" i="8"/>
  <c r="I150" i="8"/>
  <c r="I151" i="8"/>
  <c r="I152" i="8"/>
  <c r="I153" i="8"/>
  <c r="I154" i="8"/>
  <c r="AL155" i="8" s="1"/>
  <c r="I155" i="8"/>
  <c r="I156" i="8"/>
  <c r="I157" i="8"/>
  <c r="I158" i="8"/>
  <c r="I159" i="8"/>
  <c r="AL159" i="8" s="1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AL172" i="8" s="1"/>
  <c r="I173" i="8"/>
  <c r="I174" i="8"/>
  <c r="I175" i="8"/>
  <c r="I176" i="8"/>
  <c r="I177" i="8"/>
  <c r="I178" i="8"/>
  <c r="AL178" i="8" s="1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AL194" i="8" s="1"/>
  <c r="I195" i="8"/>
  <c r="I196" i="8"/>
  <c r="I197" i="8"/>
  <c r="I198" i="8"/>
  <c r="I199" i="8"/>
  <c r="I200" i="8"/>
  <c r="I201" i="8"/>
  <c r="I202" i="8"/>
  <c r="AL203" i="8" s="1"/>
  <c r="I203" i="8"/>
  <c r="I204" i="8"/>
  <c r="I205" i="8"/>
  <c r="I206" i="8"/>
  <c r="I207" i="8"/>
  <c r="AL207" i="8" s="1"/>
  <c r="I208" i="8"/>
  <c r="I209" i="8"/>
  <c r="I210" i="8"/>
  <c r="AL210" i="8" s="1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AL223" i="8" s="1"/>
  <c r="I224" i="8"/>
  <c r="I225" i="8"/>
  <c r="I226" i="8"/>
  <c r="AL226" i="8" s="1"/>
  <c r="I227" i="8"/>
  <c r="I228" i="8"/>
  <c r="I229" i="8"/>
  <c r="I230" i="8"/>
  <c r="I231" i="8"/>
  <c r="AL231" i="8" s="1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5" i="8"/>
  <c r="AL29" i="8"/>
  <c r="AL60" i="8"/>
  <c r="AL66" i="8"/>
  <c r="AL76" i="8"/>
  <c r="AL108" i="8"/>
  <c r="AL130" i="8"/>
  <c r="AL141" i="8"/>
  <c r="AL156" i="8"/>
  <c r="AL191" i="8"/>
  <c r="AL28" i="8"/>
  <c r="AL44" i="8"/>
  <c r="AL125" i="8"/>
  <c r="AL162" i="8"/>
  <c r="AL220" i="8"/>
  <c r="AL188" i="8"/>
  <c r="AL151" i="8"/>
  <c r="AL236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AJ21" i="8" s="1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AJ38" i="8" s="1"/>
  <c r="E38" i="8"/>
  <c r="E39" i="8"/>
  <c r="E40" i="8"/>
  <c r="AJ41" i="8" s="1"/>
  <c r="E41" i="8"/>
  <c r="E42" i="8"/>
  <c r="E43" i="8"/>
  <c r="E44" i="8"/>
  <c r="E45" i="8"/>
  <c r="E46" i="8"/>
  <c r="AJ46" i="8" s="1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AJ70" i="8" s="1"/>
  <c r="E71" i="8"/>
  <c r="E72" i="8"/>
  <c r="E73" i="8"/>
  <c r="E74" i="8"/>
  <c r="E75" i="8"/>
  <c r="E76" i="8"/>
  <c r="AJ76" i="8" s="1"/>
  <c r="E77" i="8"/>
  <c r="E78" i="8"/>
  <c r="E79" i="8"/>
  <c r="E80" i="8"/>
  <c r="E81" i="8"/>
  <c r="E82" i="8"/>
  <c r="E83" i="8"/>
  <c r="E84" i="8"/>
  <c r="E85" i="8"/>
  <c r="E86" i="8"/>
  <c r="AJ86" i="8" s="1"/>
  <c r="E87" i="8"/>
  <c r="E88" i="8"/>
  <c r="AJ89" i="8" s="1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AJ102" i="8" s="1"/>
  <c r="E103" i="8"/>
  <c r="E104" i="8"/>
  <c r="AJ105" i="8" s="1"/>
  <c r="E105" i="8"/>
  <c r="E106" i="8"/>
  <c r="E107" i="8"/>
  <c r="E108" i="8"/>
  <c r="AJ109" i="8" s="1"/>
  <c r="E109" i="8"/>
  <c r="E110" i="8"/>
  <c r="E111" i="8"/>
  <c r="AJ111" i="8" s="1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AJ143" i="8" s="1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AJ166" i="8" s="1"/>
  <c r="E166" i="8"/>
  <c r="E167" i="8"/>
  <c r="E168" i="8"/>
  <c r="E169" i="8"/>
  <c r="E170" i="8"/>
  <c r="E171" i="8"/>
  <c r="E172" i="8"/>
  <c r="E173" i="8"/>
  <c r="E174" i="8"/>
  <c r="AJ174" i="8" s="1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AJ198" i="8" s="1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AJ214" i="8" s="1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AJ238" i="8" s="1"/>
  <c r="E239" i="8"/>
  <c r="E240" i="8"/>
  <c r="E241" i="8"/>
  <c r="E242" i="8"/>
  <c r="E243" i="8"/>
  <c r="E244" i="8"/>
  <c r="E245" i="8"/>
  <c r="E5" i="8"/>
  <c r="C6" i="8"/>
  <c r="C7" i="8"/>
  <c r="C8" i="8"/>
  <c r="C9" i="8"/>
  <c r="C10" i="8"/>
  <c r="C11" i="8"/>
  <c r="C12" i="8"/>
  <c r="C13" i="8"/>
  <c r="C14" i="8"/>
  <c r="C15" i="8"/>
  <c r="C5" i="8"/>
  <c r="O245" i="8"/>
  <c r="M245" i="8"/>
  <c r="O244" i="8"/>
  <c r="M244" i="8"/>
  <c r="AN244" i="8" s="1"/>
  <c r="AJ244" i="8"/>
  <c r="O243" i="8"/>
  <c r="M243" i="8"/>
  <c r="AN243" i="8" s="1"/>
  <c r="AJ243" i="8"/>
  <c r="O242" i="8"/>
  <c r="M242" i="8"/>
  <c r="O241" i="8"/>
  <c r="M241" i="8"/>
  <c r="AJ242" i="8"/>
  <c r="O240" i="8"/>
  <c r="M240" i="8"/>
  <c r="O239" i="8"/>
  <c r="M239" i="8"/>
  <c r="AN239" i="8" s="1"/>
  <c r="O238" i="8"/>
  <c r="M238" i="8"/>
  <c r="O237" i="8"/>
  <c r="M237" i="8"/>
  <c r="O236" i="8"/>
  <c r="M236" i="8"/>
  <c r="AN236" i="8" s="1"/>
  <c r="AJ236" i="8"/>
  <c r="O235" i="8"/>
  <c r="M235" i="8"/>
  <c r="O234" i="8"/>
  <c r="M234" i="8"/>
  <c r="O233" i="8"/>
  <c r="M233" i="8"/>
  <c r="O232" i="8"/>
  <c r="M232" i="8"/>
  <c r="O231" i="8"/>
  <c r="M231" i="8"/>
  <c r="AN231" i="8" s="1"/>
  <c r="O230" i="8"/>
  <c r="M230" i="8"/>
  <c r="O229" i="8"/>
  <c r="M229" i="8"/>
  <c r="O228" i="8"/>
  <c r="M228" i="8"/>
  <c r="O227" i="8"/>
  <c r="M227" i="8"/>
  <c r="O226" i="8"/>
  <c r="M226" i="8"/>
  <c r="AN227" i="8" s="1"/>
  <c r="AJ226" i="8"/>
  <c r="O225" i="8"/>
  <c r="M225" i="8"/>
  <c r="O224" i="8"/>
  <c r="M224" i="8"/>
  <c r="O223" i="8"/>
  <c r="M223" i="8"/>
  <c r="AN223" i="8" s="1"/>
  <c r="O222" i="8"/>
  <c r="M222" i="8"/>
  <c r="O221" i="8"/>
  <c r="M221" i="8"/>
  <c r="O220" i="8"/>
  <c r="M220" i="8"/>
  <c r="O219" i="8"/>
  <c r="M219" i="8"/>
  <c r="AJ219" i="8"/>
  <c r="AJ218" i="8"/>
  <c r="O218" i="8"/>
  <c r="M218" i="8"/>
  <c r="O217" i="8"/>
  <c r="M217" i="8"/>
  <c r="O216" i="8"/>
  <c r="M216" i="8"/>
  <c r="O215" i="8"/>
  <c r="M215" i="8"/>
  <c r="O214" i="8"/>
  <c r="M214" i="8"/>
  <c r="O213" i="8"/>
  <c r="M213" i="8"/>
  <c r="O212" i="8"/>
  <c r="M212" i="8"/>
  <c r="O211" i="8"/>
  <c r="M211" i="8"/>
  <c r="O210" i="8"/>
  <c r="M210" i="8"/>
  <c r="AM210" i="8"/>
  <c r="AJ210" i="8"/>
  <c r="O209" i="8"/>
  <c r="M209" i="8"/>
  <c r="O208" i="8"/>
  <c r="M208" i="8"/>
  <c r="O207" i="8"/>
  <c r="M207" i="8"/>
  <c r="AN207" i="8" s="1"/>
  <c r="O206" i="8"/>
  <c r="M206" i="8"/>
  <c r="O205" i="8"/>
  <c r="M205" i="8"/>
  <c r="O204" i="8"/>
  <c r="M204" i="8"/>
  <c r="O203" i="8"/>
  <c r="M203" i="8"/>
  <c r="O202" i="8"/>
  <c r="M202" i="8"/>
  <c r="AJ202" i="8"/>
  <c r="O201" i="8"/>
  <c r="M201" i="8"/>
  <c r="O200" i="8"/>
  <c r="M200" i="8"/>
  <c r="O199" i="8"/>
  <c r="M199" i="8"/>
  <c r="O198" i="8"/>
  <c r="M198" i="8"/>
  <c r="AN199" i="8" s="1"/>
  <c r="AM198" i="8"/>
  <c r="O197" i="8"/>
  <c r="M197" i="8"/>
  <c r="O196" i="8"/>
  <c r="M196" i="8"/>
  <c r="O195" i="8"/>
  <c r="M195" i="8"/>
  <c r="O194" i="8"/>
  <c r="M194" i="8"/>
  <c r="AJ194" i="8"/>
  <c r="O193" i="8"/>
  <c r="M193" i="8"/>
  <c r="O192" i="8"/>
  <c r="M192" i="8"/>
  <c r="O191" i="8"/>
  <c r="M191" i="8"/>
  <c r="O190" i="8"/>
  <c r="M190" i="8"/>
  <c r="O189" i="8"/>
  <c r="M189" i="8"/>
  <c r="O188" i="8"/>
  <c r="M188" i="8"/>
  <c r="O187" i="8"/>
  <c r="M187" i="8"/>
  <c r="AN187" i="8" s="1"/>
  <c r="O186" i="8"/>
  <c r="M186" i="8"/>
  <c r="O185" i="8"/>
  <c r="M185" i="8"/>
  <c r="O184" i="8"/>
  <c r="M184" i="8"/>
  <c r="O183" i="8"/>
  <c r="M183" i="8"/>
  <c r="O182" i="8"/>
  <c r="M182" i="8"/>
  <c r="AN183" i="8" s="1"/>
  <c r="O181" i="8"/>
  <c r="M181" i="8"/>
  <c r="O180" i="8"/>
  <c r="M180" i="8"/>
  <c r="O179" i="8"/>
  <c r="M179" i="8"/>
  <c r="AN179" i="8" s="1"/>
  <c r="O178" i="8"/>
  <c r="M178" i="8"/>
  <c r="O177" i="8"/>
  <c r="M177" i="8"/>
  <c r="O176" i="8"/>
  <c r="M176" i="8"/>
  <c r="O175" i="8"/>
  <c r="M175" i="8"/>
  <c r="O174" i="8"/>
  <c r="M174" i="8"/>
  <c r="AM175" i="8"/>
  <c r="O173" i="8"/>
  <c r="M173" i="8"/>
  <c r="O172" i="8"/>
  <c r="M172" i="8"/>
  <c r="O171" i="8"/>
  <c r="M171" i="8"/>
  <c r="O170" i="8"/>
  <c r="M170" i="8"/>
  <c r="O169" i="8"/>
  <c r="M169" i="8"/>
  <c r="O168" i="8"/>
  <c r="M168" i="8"/>
  <c r="AN168" i="8" s="1"/>
  <c r="O167" i="8"/>
  <c r="M167" i="8"/>
  <c r="O166" i="8"/>
  <c r="M166" i="8"/>
  <c r="O165" i="8"/>
  <c r="M165" i="8"/>
  <c r="O164" i="8"/>
  <c r="M164" i="8"/>
  <c r="O163" i="8"/>
  <c r="M163" i="8"/>
  <c r="O162" i="8"/>
  <c r="M162" i="8"/>
  <c r="O161" i="8"/>
  <c r="M161" i="8"/>
  <c r="O160" i="8"/>
  <c r="M160" i="8"/>
  <c r="O159" i="8"/>
  <c r="M159" i="8"/>
  <c r="O158" i="8"/>
  <c r="M158" i="8"/>
  <c r="O157" i="8"/>
  <c r="M157" i="8"/>
  <c r="O156" i="8"/>
  <c r="M156" i="8"/>
  <c r="AN156" i="8" s="1"/>
  <c r="O155" i="8"/>
  <c r="M155" i="8"/>
  <c r="O154" i="8"/>
  <c r="M154" i="8"/>
  <c r="O153" i="8"/>
  <c r="M153" i="8"/>
  <c r="O152" i="8"/>
  <c r="M152" i="8"/>
  <c r="O151" i="8"/>
  <c r="M151" i="8"/>
  <c r="O150" i="8"/>
  <c r="M150" i="8"/>
  <c r="O149" i="8"/>
  <c r="M149" i="8"/>
  <c r="O148" i="8"/>
  <c r="M148" i="8"/>
  <c r="O147" i="8"/>
  <c r="M147" i="8"/>
  <c r="O146" i="8"/>
  <c r="M146" i="8"/>
  <c r="AJ146" i="8"/>
  <c r="O145" i="8"/>
  <c r="M145" i="8"/>
  <c r="O144" i="8"/>
  <c r="M144" i="8"/>
  <c r="O143" i="8"/>
  <c r="M143" i="8"/>
  <c r="O142" i="8"/>
  <c r="M142" i="8"/>
  <c r="O141" i="8"/>
  <c r="M141" i="8"/>
  <c r="O140" i="8"/>
  <c r="M140" i="8"/>
  <c r="O139" i="8"/>
  <c r="M139" i="8"/>
  <c r="O138" i="8"/>
  <c r="M138" i="8"/>
  <c r="O137" i="8"/>
  <c r="M137" i="8"/>
  <c r="O136" i="8"/>
  <c r="M136" i="8"/>
  <c r="O135" i="8"/>
  <c r="M135" i="8"/>
  <c r="O134" i="8"/>
  <c r="M134" i="8"/>
  <c r="O133" i="8"/>
  <c r="M133" i="8"/>
  <c r="AM133" i="8"/>
  <c r="O132" i="8"/>
  <c r="M132" i="8"/>
  <c r="O131" i="8"/>
  <c r="M131" i="8"/>
  <c r="O130" i="8"/>
  <c r="M130" i="8"/>
  <c r="O129" i="8"/>
  <c r="M129" i="8"/>
  <c r="O128" i="8"/>
  <c r="M128" i="8"/>
  <c r="O127" i="8"/>
  <c r="M127" i="8"/>
  <c r="O126" i="8"/>
  <c r="M126" i="8"/>
  <c r="O125" i="8"/>
  <c r="M125" i="8"/>
  <c r="O124" i="8"/>
  <c r="M124" i="8"/>
  <c r="AL124" i="8"/>
  <c r="O123" i="8"/>
  <c r="M123" i="8"/>
  <c r="AN123" i="8" s="1"/>
  <c r="O122" i="8"/>
  <c r="M122" i="8"/>
  <c r="O121" i="8"/>
  <c r="M121" i="8"/>
  <c r="O120" i="8"/>
  <c r="M120" i="8"/>
  <c r="O119" i="8"/>
  <c r="M119" i="8"/>
  <c r="AM120" i="8"/>
  <c r="AJ119" i="8"/>
  <c r="O118" i="8"/>
  <c r="M118" i="8"/>
  <c r="AM118" i="8"/>
  <c r="O117" i="8"/>
  <c r="M117" i="8"/>
  <c r="O116" i="8"/>
  <c r="M116" i="8"/>
  <c r="O115" i="8"/>
  <c r="M115" i="8"/>
  <c r="O114" i="8"/>
  <c r="M114" i="8"/>
  <c r="O113" i="8"/>
  <c r="M113" i="8"/>
  <c r="O112" i="8"/>
  <c r="M112" i="8"/>
  <c r="O111" i="8"/>
  <c r="M111" i="8"/>
  <c r="O110" i="8"/>
  <c r="M110" i="8"/>
  <c r="O109" i="8"/>
  <c r="M109" i="8"/>
  <c r="O108" i="8"/>
  <c r="M108" i="8"/>
  <c r="AN108" i="8" s="1"/>
  <c r="O107" i="8"/>
  <c r="M107" i="8"/>
  <c r="O106" i="8"/>
  <c r="M106" i="8"/>
  <c r="AJ106" i="8"/>
  <c r="O105" i="8"/>
  <c r="M105" i="8"/>
  <c r="O104" i="8"/>
  <c r="M104" i="8"/>
  <c r="O103" i="8"/>
  <c r="M103" i="8"/>
  <c r="O102" i="8"/>
  <c r="M102" i="8"/>
  <c r="O101" i="8"/>
  <c r="M101" i="8"/>
  <c r="AN101" i="8" s="1"/>
  <c r="O100" i="8"/>
  <c r="M100" i="8"/>
  <c r="AJ101" i="8"/>
  <c r="O99" i="8"/>
  <c r="M99" i="8"/>
  <c r="O98" i="8"/>
  <c r="M98" i="8"/>
  <c r="O97" i="8"/>
  <c r="M97" i="8"/>
  <c r="O96" i="8"/>
  <c r="M96" i="8"/>
  <c r="AL95" i="8"/>
  <c r="O95" i="8"/>
  <c r="M95" i="8"/>
  <c r="O94" i="8"/>
  <c r="M94" i="8"/>
  <c r="O93" i="8"/>
  <c r="M93" i="8"/>
  <c r="O92" i="8"/>
  <c r="M92" i="8"/>
  <c r="AN92" i="8" s="1"/>
  <c r="O91" i="8"/>
  <c r="M91" i="8"/>
  <c r="O90" i="8"/>
  <c r="M90" i="8"/>
  <c r="AJ90" i="8"/>
  <c r="O89" i="8"/>
  <c r="M89" i="8"/>
  <c r="AN89" i="8" s="1"/>
  <c r="O88" i="8"/>
  <c r="M88" i="8"/>
  <c r="O87" i="8"/>
  <c r="M87" i="8"/>
  <c r="AN87" i="8" s="1"/>
  <c r="O86" i="8"/>
  <c r="M86" i="8"/>
  <c r="O85" i="8"/>
  <c r="M85" i="8"/>
  <c r="AN86" i="8" s="1"/>
  <c r="O84" i="8"/>
  <c r="M84" i="8"/>
  <c r="O83" i="8"/>
  <c r="M83" i="8"/>
  <c r="AJ83" i="8"/>
  <c r="O82" i="8"/>
  <c r="M82" i="8"/>
  <c r="O81" i="8"/>
  <c r="M81" i="8"/>
  <c r="AJ81" i="8"/>
  <c r="O80" i="8"/>
  <c r="M80" i="8"/>
  <c r="O79" i="8"/>
  <c r="M79" i="8"/>
  <c r="O78" i="8"/>
  <c r="M78" i="8"/>
  <c r="O77" i="8"/>
  <c r="M77" i="8"/>
  <c r="O76" i="8"/>
  <c r="M76" i="8"/>
  <c r="O75" i="8"/>
  <c r="M75" i="8"/>
  <c r="O74" i="8"/>
  <c r="M74" i="8"/>
  <c r="AN75" i="8" s="1"/>
  <c r="AM74" i="8"/>
  <c r="AJ74" i="8"/>
  <c r="O73" i="8"/>
  <c r="M73" i="8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AJ66" i="8"/>
  <c r="O65" i="8"/>
  <c r="M65" i="8"/>
  <c r="O64" i="8"/>
  <c r="M64" i="8"/>
  <c r="AN64" i="8" s="1"/>
  <c r="O63" i="8"/>
  <c r="M63" i="8"/>
  <c r="AN63" i="8" s="1"/>
  <c r="AL63" i="8"/>
  <c r="O62" i="8"/>
  <c r="M62" i="8"/>
  <c r="O61" i="8"/>
  <c r="M61" i="8"/>
  <c r="O60" i="8"/>
  <c r="M60" i="8"/>
  <c r="AN60" i="8" s="1"/>
  <c r="O59" i="8"/>
  <c r="M59" i="8"/>
  <c r="O58" i="8"/>
  <c r="M58" i="8"/>
  <c r="AJ58" i="8"/>
  <c r="O57" i="8"/>
  <c r="M57" i="8"/>
  <c r="O56" i="8"/>
  <c r="M56" i="8"/>
  <c r="O55" i="8"/>
  <c r="M55" i="8"/>
  <c r="AL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AJ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AJ36" i="8"/>
  <c r="AJ35" i="8"/>
  <c r="O35" i="8"/>
  <c r="M35" i="8"/>
  <c r="AN35" i="8" s="1"/>
  <c r="O34" i="8"/>
  <c r="M34" i="8"/>
  <c r="AM35" i="8"/>
  <c r="AL34" i="8"/>
  <c r="O33" i="8"/>
  <c r="M33" i="8"/>
  <c r="O32" i="8"/>
  <c r="M32" i="8"/>
  <c r="AJ32" i="8"/>
  <c r="O31" i="8"/>
  <c r="M31" i="8"/>
  <c r="AM31" i="8"/>
  <c r="AL30" i="8"/>
  <c r="O30" i="8"/>
  <c r="M30" i="8"/>
  <c r="AL31" i="8"/>
  <c r="AJ31" i="8"/>
  <c r="O29" i="8"/>
  <c r="M29" i="8"/>
  <c r="AJ29" i="8"/>
  <c r="O28" i="8"/>
  <c r="M28" i="8"/>
  <c r="AJ28" i="8"/>
  <c r="O27" i="8"/>
  <c r="M27" i="8"/>
  <c r="O26" i="8"/>
  <c r="M26" i="8"/>
  <c r="AK26" i="8"/>
  <c r="AJ26" i="8"/>
  <c r="O25" i="8"/>
  <c r="M25" i="8"/>
  <c r="AN25" i="8" s="1"/>
  <c r="O24" i="8"/>
  <c r="M24" i="8"/>
  <c r="AJ25" i="8"/>
  <c r="O23" i="8"/>
  <c r="M23" i="8"/>
  <c r="AJ23" i="8"/>
  <c r="O22" i="8"/>
  <c r="M22" i="8"/>
  <c r="O21" i="8"/>
  <c r="M21" i="8"/>
  <c r="AJ20" i="8"/>
  <c r="O20" i="8"/>
  <c r="M20" i="8"/>
  <c r="AJ19" i="8"/>
  <c r="O19" i="8"/>
  <c r="M19" i="8"/>
  <c r="O18" i="8"/>
  <c r="M18" i="8"/>
  <c r="AN18" i="8" s="1"/>
  <c r="O17" i="8"/>
  <c r="M17" i="8"/>
  <c r="O16" i="8"/>
  <c r="M16" i="8"/>
  <c r="AL16" i="8"/>
  <c r="O15" i="8"/>
  <c r="M15" i="8"/>
  <c r="AN15" i="8" s="1"/>
  <c r="AJ15" i="8"/>
  <c r="AL14" i="8"/>
  <c r="O14" i="8"/>
  <c r="M14" i="8"/>
  <c r="AL15" i="8"/>
  <c r="AJ14" i="8"/>
  <c r="O13" i="8"/>
  <c r="M13" i="8"/>
  <c r="O12" i="8"/>
  <c r="M12" i="8"/>
  <c r="AJ12" i="8"/>
  <c r="O11" i="8"/>
  <c r="M11" i="8"/>
  <c r="O10" i="8"/>
  <c r="AO11" i="8" s="1"/>
  <c r="M10" i="8"/>
  <c r="AJ10" i="8"/>
  <c r="O9" i="8"/>
  <c r="M9" i="8"/>
  <c r="AN9" i="8" s="1"/>
  <c r="O8" i="8"/>
  <c r="M8" i="8"/>
  <c r="AJ9" i="8"/>
  <c r="O7" i="8"/>
  <c r="M7" i="8"/>
  <c r="AN7" i="8" s="1"/>
  <c r="AJ7" i="8"/>
  <c r="O6" i="8"/>
  <c r="M6" i="8"/>
  <c r="O5" i="8"/>
  <c r="M5" i="8"/>
  <c r="AK57" i="12" l="1"/>
  <c r="AK104" i="12"/>
  <c r="AK147" i="12"/>
  <c r="AK157" i="12"/>
  <c r="AK11" i="12"/>
  <c r="AK54" i="12"/>
  <c r="AK101" i="12"/>
  <c r="AK117" i="12"/>
  <c r="AK45" i="12"/>
  <c r="AK137" i="12"/>
  <c r="AK62" i="12"/>
  <c r="AK89" i="12"/>
  <c r="AK108" i="12"/>
  <c r="AK161" i="12"/>
  <c r="AK212" i="12"/>
  <c r="AK218" i="12"/>
  <c r="AK170" i="12"/>
  <c r="AK224" i="12"/>
  <c r="AK33" i="12"/>
  <c r="AK49" i="12"/>
  <c r="AK96" i="12"/>
  <c r="AK146" i="12"/>
  <c r="AK149" i="12"/>
  <c r="AK232" i="12"/>
  <c r="AK237" i="12"/>
  <c r="AK93" i="12"/>
  <c r="AK112" i="12"/>
  <c r="AK143" i="12"/>
  <c r="AK165" i="12"/>
  <c r="AK168" i="12"/>
  <c r="AK177" i="12"/>
  <c r="AK183" i="12"/>
  <c r="AK186" i="12"/>
  <c r="AK192" i="12"/>
  <c r="AK195" i="12"/>
  <c r="AK201" i="12"/>
  <c r="AK222" i="12"/>
  <c r="AK228" i="12"/>
  <c r="AK204" i="12"/>
  <c r="AK24" i="12"/>
  <c r="AK40" i="12"/>
  <c r="AK88" i="12"/>
  <c r="AK125" i="12"/>
  <c r="AK159" i="12"/>
  <c r="AK156" i="12"/>
  <c r="AK69" i="12"/>
  <c r="AK113" i="12"/>
  <c r="AK145" i="12"/>
  <c r="AK184" i="12"/>
  <c r="AK202" i="12"/>
  <c r="AK223" i="12"/>
  <c r="AK28" i="12"/>
  <c r="AK44" i="12"/>
  <c r="AK63" i="12"/>
  <c r="AK135" i="12"/>
  <c r="AK138" i="12"/>
  <c r="AK163" i="12"/>
  <c r="AK172" i="12"/>
  <c r="AK175" i="12"/>
  <c r="AK199" i="12"/>
  <c r="AK208" i="12"/>
  <c r="AK214" i="12"/>
  <c r="AK220" i="12"/>
  <c r="AK226" i="12"/>
  <c r="AK12" i="12"/>
  <c r="AK17" i="12"/>
  <c r="AK20" i="12"/>
  <c r="AK36" i="12"/>
  <c r="AK124" i="12"/>
  <c r="AK231" i="12"/>
  <c r="AK239" i="12"/>
  <c r="AK100" i="12"/>
  <c r="AK27" i="12"/>
  <c r="AK43" i="12"/>
  <c r="AK80" i="12"/>
  <c r="AK139" i="12"/>
  <c r="AK142" i="12"/>
  <c r="AK205" i="12"/>
  <c r="AK234" i="12"/>
  <c r="AK242" i="12"/>
  <c r="AK200" i="12"/>
  <c r="AK213" i="12"/>
  <c r="AK221" i="12"/>
  <c r="AK229" i="12"/>
  <c r="AK15" i="12"/>
  <c r="AK55" i="12"/>
  <c r="AK136" i="12"/>
  <c r="AK60" i="12"/>
  <c r="AK65" i="12"/>
  <c r="AK116" i="12"/>
  <c r="AK154" i="12"/>
  <c r="AK68" i="12"/>
  <c r="AK72" i="12"/>
  <c r="AK75" i="12"/>
  <c r="AK84" i="12"/>
  <c r="AK243" i="12"/>
  <c r="AK16" i="12"/>
  <c r="AK59" i="12"/>
  <c r="AK19" i="12"/>
  <c r="AK35" i="12"/>
  <c r="AK51" i="12"/>
  <c r="AK67" i="12"/>
  <c r="AK71" i="12"/>
  <c r="AK120" i="12"/>
  <c r="AK132" i="12"/>
  <c r="AK9" i="12"/>
  <c r="AK150" i="12"/>
  <c r="AK7" i="12"/>
  <c r="AK23" i="12"/>
  <c r="AK39" i="12"/>
  <c r="AK66" i="12"/>
  <c r="AK160" i="12"/>
  <c r="AK162" i="12"/>
  <c r="AO24" i="12"/>
  <c r="AO151" i="12"/>
  <c r="AO164" i="12"/>
  <c r="AO200" i="12"/>
  <c r="AO213" i="12"/>
  <c r="AO221" i="12"/>
  <c r="AO229" i="12"/>
  <c r="AO242" i="12"/>
  <c r="AO53" i="12"/>
  <c r="AO122" i="12"/>
  <c r="AO160" i="12"/>
  <c r="AO166" i="12"/>
  <c r="AO6" i="12"/>
  <c r="AO41" i="12"/>
  <c r="AO143" i="12"/>
  <c r="AO155" i="12"/>
  <c r="AO170" i="12"/>
  <c r="AO177" i="12"/>
  <c r="AO193" i="12"/>
  <c r="AO219" i="12"/>
  <c r="AO227" i="12"/>
  <c r="AO240" i="12"/>
  <c r="AO11" i="12"/>
  <c r="AO61" i="12"/>
  <c r="AO93" i="12"/>
  <c r="AO114" i="12"/>
  <c r="AO45" i="12"/>
  <c r="AO90" i="12"/>
  <c r="AO175" i="12"/>
  <c r="AO26" i="12"/>
  <c r="AO78" i="12"/>
  <c r="AO145" i="12"/>
  <c r="AO147" i="12"/>
  <c r="AO153" i="12"/>
  <c r="AO162" i="12"/>
  <c r="AO17" i="12"/>
  <c r="AO67" i="12"/>
  <c r="AO118" i="12"/>
  <c r="AO189" i="12"/>
  <c r="AO194" i="12"/>
  <c r="AO236" i="12"/>
  <c r="AO97" i="12"/>
  <c r="AO109" i="12"/>
  <c r="AO133" i="12"/>
  <c r="AO150" i="12"/>
  <c r="AO172" i="12"/>
  <c r="AO94" i="12"/>
  <c r="AO106" i="12"/>
  <c r="AO130" i="12"/>
  <c r="AO82" i="12"/>
  <c r="AO207" i="12"/>
  <c r="AO13" i="12"/>
  <c r="AO142" i="12"/>
  <c r="AO186" i="12"/>
  <c r="AO196" i="12"/>
  <c r="AO201" i="12"/>
  <c r="AO224" i="12"/>
  <c r="AO237" i="12"/>
  <c r="AO125" i="12"/>
  <c r="AO165" i="12"/>
  <c r="AO209" i="12"/>
  <c r="AO101" i="12"/>
  <c r="AO173" i="12"/>
  <c r="AO204" i="12"/>
  <c r="AO86" i="12"/>
  <c r="AO181" i="12"/>
  <c r="AO230" i="12"/>
  <c r="AO54" i="12"/>
  <c r="AO176" i="12"/>
  <c r="AO212" i="12"/>
  <c r="AO217" i="12"/>
  <c r="AO14" i="12"/>
  <c r="AO163" i="12"/>
  <c r="AO202" i="12"/>
  <c r="AO225" i="12"/>
  <c r="AO238" i="12"/>
  <c r="AO117" i="12"/>
  <c r="AO146" i="12"/>
  <c r="AO152" i="12"/>
  <c r="AO233" i="12"/>
  <c r="AO228" i="12"/>
  <c r="AO241" i="12"/>
  <c r="AO49" i="12"/>
  <c r="AO85" i="12"/>
  <c r="AO158" i="12"/>
  <c r="AO46" i="12"/>
  <c r="AO58" i="12"/>
  <c r="AO169" i="12"/>
  <c r="AO185" i="12"/>
  <c r="AO208" i="12"/>
  <c r="AO218" i="12"/>
  <c r="AO245" i="12"/>
  <c r="AO40" i="12"/>
  <c r="AO64" i="12"/>
  <c r="AO144" i="12"/>
  <c r="AO12" i="12"/>
  <c r="AO20" i="12"/>
  <c r="AO36" i="12"/>
  <c r="AO52" i="12"/>
  <c r="AO171" i="12"/>
  <c r="AO243" i="12"/>
  <c r="AO226" i="12"/>
  <c r="AO113" i="12"/>
  <c r="AO110" i="12"/>
  <c r="AO8" i="12"/>
  <c r="AO199" i="12"/>
  <c r="AO215" i="12"/>
  <c r="AO231" i="12"/>
  <c r="AO51" i="12"/>
  <c r="AO139" i="12"/>
  <c r="AO190" i="12"/>
  <c r="AO206" i="12"/>
  <c r="AO222" i="12"/>
  <c r="AO105" i="12"/>
  <c r="AO28" i="12"/>
  <c r="AO44" i="12"/>
  <c r="AO57" i="12"/>
  <c r="AO59" i="12"/>
  <c r="AO77" i="12"/>
  <c r="AO25" i="12"/>
  <c r="AO134" i="12"/>
  <c r="AO16" i="12"/>
  <c r="AO38" i="12"/>
  <c r="AO159" i="12"/>
  <c r="AO72" i="12"/>
  <c r="AO174" i="12"/>
  <c r="AO32" i="12"/>
  <c r="AO7" i="12"/>
  <c r="AO42" i="12"/>
  <c r="AO244" i="12"/>
  <c r="AO66" i="12"/>
  <c r="AO121" i="12"/>
  <c r="AO182" i="12"/>
  <c r="AN11" i="12"/>
  <c r="AN43" i="12"/>
  <c r="AN81" i="12"/>
  <c r="AN113" i="12"/>
  <c r="AN15" i="12"/>
  <c r="AN24" i="12"/>
  <c r="AN64" i="12"/>
  <c r="AN136" i="12"/>
  <c r="AN150" i="12"/>
  <c r="AN6" i="12"/>
  <c r="AN142" i="12"/>
  <c r="AN102" i="12"/>
  <c r="AN164" i="12"/>
  <c r="AN131" i="12"/>
  <c r="AN186" i="12"/>
  <c r="AN202" i="12"/>
  <c r="AN218" i="12"/>
  <c r="AN234" i="12"/>
  <c r="AN22" i="12"/>
  <c r="AN38" i="12"/>
  <c r="AN184" i="12"/>
  <c r="AN94" i="12"/>
  <c r="AN126" i="12"/>
  <c r="AN140" i="12"/>
  <c r="AN179" i="12"/>
  <c r="AN214" i="12"/>
  <c r="AN230" i="12"/>
  <c r="AN57" i="12"/>
  <c r="AN157" i="12"/>
  <c r="AN219" i="12"/>
  <c r="AN12" i="12"/>
  <c r="AN52" i="12"/>
  <c r="AN170" i="12"/>
  <c r="AN210" i="12"/>
  <c r="AN226" i="12"/>
  <c r="AN242" i="12"/>
  <c r="AN18" i="12"/>
  <c r="AN34" i="12"/>
  <c r="AN98" i="12"/>
  <c r="AN101" i="12"/>
  <c r="AN138" i="12"/>
  <c r="AN144" i="12"/>
  <c r="AN175" i="12"/>
  <c r="AN217" i="12"/>
  <c r="AN233" i="12"/>
  <c r="AN61" i="12"/>
  <c r="AN130" i="12"/>
  <c r="AN147" i="12"/>
  <c r="AN155" i="12"/>
  <c r="AN168" i="12"/>
  <c r="AN208" i="12"/>
  <c r="AN240" i="12"/>
  <c r="AN25" i="12"/>
  <c r="AN183" i="12"/>
  <c r="AN44" i="12"/>
  <c r="AN90" i="12"/>
  <c r="AN122" i="12"/>
  <c r="AN153" i="12"/>
  <c r="AN29" i="12"/>
  <c r="AN26" i="12"/>
  <c r="AN82" i="12"/>
  <c r="AN85" i="12"/>
  <c r="AN114" i="12"/>
  <c r="AN117" i="12"/>
  <c r="AN181" i="12"/>
  <c r="AN193" i="12"/>
  <c r="AN209" i="12"/>
  <c r="AN225" i="12"/>
  <c r="AN241" i="12"/>
  <c r="AN42" i="12"/>
  <c r="AN45" i="12"/>
  <c r="AN48" i="12"/>
  <c r="AN65" i="12"/>
  <c r="AN232" i="12"/>
  <c r="AN191" i="12"/>
  <c r="AN207" i="12"/>
  <c r="AN223" i="12"/>
  <c r="AN239" i="12"/>
  <c r="AN8" i="12"/>
  <c r="AN17" i="12"/>
  <c r="AN129" i="12"/>
  <c r="AN30" i="12"/>
  <c r="AN63" i="12"/>
  <c r="AN77" i="12"/>
  <c r="AN106" i="12"/>
  <c r="AN109" i="12"/>
  <c r="AN146" i="12"/>
  <c r="AN172" i="12"/>
  <c r="AN189" i="12"/>
  <c r="AN205" i="12"/>
  <c r="AN221" i="12"/>
  <c r="AN237" i="12"/>
  <c r="AN212" i="12"/>
  <c r="AN228" i="12"/>
  <c r="AN235" i="12"/>
  <c r="AN21" i="12"/>
  <c r="AN37" i="12"/>
  <c r="AN40" i="12"/>
  <c r="AN69" i="12"/>
  <c r="AN160" i="12"/>
  <c r="AL7" i="12"/>
  <c r="AL11" i="12"/>
  <c r="AL10" i="12"/>
  <c r="AL13" i="12"/>
  <c r="AM9" i="12"/>
  <c r="AM65" i="12"/>
  <c r="AM111" i="12"/>
  <c r="AM185" i="12"/>
  <c r="AM217" i="12"/>
  <c r="AM17" i="12"/>
  <c r="AM114" i="12"/>
  <c r="AM60" i="12"/>
  <c r="AM139" i="12"/>
  <c r="AM153" i="12"/>
  <c r="AM64" i="12"/>
  <c r="AM175" i="12"/>
  <c r="AM206" i="12"/>
  <c r="AM222" i="12"/>
  <c r="AM86" i="12"/>
  <c r="AM28" i="12"/>
  <c r="AM101" i="12"/>
  <c r="AM167" i="12"/>
  <c r="AM193" i="12"/>
  <c r="AM241" i="12"/>
  <c r="AM41" i="12"/>
  <c r="AM47" i="12"/>
  <c r="AM107" i="12"/>
  <c r="AM146" i="12"/>
  <c r="AM35" i="12"/>
  <c r="AM67" i="12"/>
  <c r="AM113" i="12"/>
  <c r="AM124" i="12"/>
  <c r="AM135" i="12"/>
  <c r="AM149" i="12"/>
  <c r="AM172" i="12"/>
  <c r="AM179" i="12"/>
  <c r="AM214" i="12"/>
  <c r="AM230" i="12"/>
  <c r="AM32" i="12"/>
  <c r="AM73" i="12"/>
  <c r="AM221" i="12"/>
  <c r="AM116" i="12"/>
  <c r="AM130" i="12"/>
  <c r="AM12" i="12"/>
  <c r="AM76" i="12"/>
  <c r="AM177" i="12"/>
  <c r="AM187" i="12"/>
  <c r="AM235" i="12"/>
  <c r="AM23" i="12"/>
  <c r="AM39" i="12"/>
  <c r="AM82" i="12"/>
  <c r="AM122" i="12"/>
  <c r="AM155" i="12"/>
  <c r="AM8" i="12"/>
  <c r="AM85" i="12"/>
  <c r="AM102" i="12"/>
  <c r="AM166" i="12"/>
  <c r="AM192" i="12"/>
  <c r="AM208" i="12"/>
  <c r="AM224" i="12"/>
  <c r="AM240" i="12"/>
  <c r="AM88" i="12"/>
  <c r="AM148" i="12"/>
  <c r="AM215" i="12"/>
  <c r="AM245" i="12"/>
  <c r="AM183" i="12"/>
  <c r="AM44" i="12"/>
  <c r="AM77" i="12"/>
  <c r="AM94" i="12"/>
  <c r="AM108" i="12"/>
  <c r="AM11" i="12"/>
  <c r="AM61" i="12"/>
  <c r="AM80" i="12"/>
  <c r="AM204" i="12"/>
  <c r="AM220" i="12"/>
  <c r="AM236" i="12"/>
  <c r="AM21" i="12"/>
  <c r="AM162" i="12"/>
  <c r="AM56" i="12"/>
  <c r="AM202" i="12"/>
  <c r="AM218" i="12"/>
  <c r="AM234" i="12"/>
  <c r="AM33" i="12"/>
  <c r="AM36" i="12"/>
  <c r="AM106" i="12"/>
  <c r="AM51" i="12"/>
  <c r="AM117" i="12"/>
  <c r="AM125" i="12"/>
  <c r="AM133" i="12"/>
  <c r="AM138" i="12"/>
  <c r="AM48" i="12"/>
  <c r="AM63" i="12"/>
  <c r="AM71" i="12"/>
  <c r="AM191" i="12"/>
  <c r="AM207" i="12"/>
  <c r="AM54" i="12"/>
  <c r="AM144" i="12"/>
  <c r="AM198" i="12"/>
  <c r="AM152" i="12"/>
  <c r="AM10" i="12"/>
  <c r="AM90" i="12"/>
  <c r="AM104" i="12"/>
  <c r="AM6" i="12"/>
  <c r="AM49" i="12"/>
  <c r="AM96" i="12"/>
  <c r="AM110" i="12"/>
  <c r="AM118" i="12"/>
  <c r="AM126" i="12"/>
  <c r="AM158" i="12"/>
  <c r="AM168" i="12"/>
  <c r="AM210" i="12"/>
  <c r="AM226" i="12"/>
  <c r="AM242" i="12"/>
  <c r="AJ25" i="12"/>
  <c r="AJ28" i="12"/>
  <c r="AJ31" i="12"/>
  <c r="AJ51" i="12"/>
  <c r="AJ9" i="12"/>
  <c r="AJ37" i="12"/>
  <c r="AJ48" i="12"/>
  <c r="AJ109" i="12"/>
  <c r="AJ174" i="12"/>
  <c r="AJ200" i="12"/>
  <c r="AJ216" i="12"/>
  <c r="AJ232" i="12"/>
  <c r="AJ54" i="12"/>
  <c r="AJ157" i="12"/>
  <c r="AJ165" i="12"/>
  <c r="AJ11" i="12"/>
  <c r="AJ17" i="12"/>
  <c r="AJ40" i="12"/>
  <c r="AJ84" i="12"/>
  <c r="AJ101" i="12"/>
  <c r="AJ112" i="12"/>
  <c r="AJ172" i="12"/>
  <c r="AJ23" i="12"/>
  <c r="AJ73" i="12"/>
  <c r="AJ15" i="12"/>
  <c r="AJ104" i="12"/>
  <c r="AJ187" i="12"/>
  <c r="AJ219" i="12"/>
  <c r="AJ235" i="12"/>
  <c r="AJ96" i="12"/>
  <c r="AJ142" i="12"/>
  <c r="AJ194" i="12"/>
  <c r="AJ210" i="12"/>
  <c r="AJ226" i="12"/>
  <c r="AJ242" i="12"/>
  <c r="AJ41" i="12"/>
  <c r="AJ153" i="12"/>
  <c r="AJ185" i="12"/>
  <c r="AJ217" i="12"/>
  <c r="AJ233" i="12"/>
  <c r="AJ113" i="12"/>
  <c r="AJ121" i="12"/>
  <c r="AJ180" i="12"/>
  <c r="AJ192" i="12"/>
  <c r="AJ208" i="12"/>
  <c r="AJ224" i="12"/>
  <c r="AJ240" i="12"/>
  <c r="AJ12" i="12"/>
  <c r="AJ116" i="12"/>
  <c r="AJ137" i="12"/>
  <c r="AJ140" i="12"/>
  <c r="AJ151" i="12"/>
  <c r="AJ164" i="12"/>
  <c r="AJ190" i="12"/>
  <c r="AJ206" i="12"/>
  <c r="AJ222" i="12"/>
  <c r="AJ238" i="12"/>
  <c r="AJ33" i="12"/>
  <c r="AJ36" i="12"/>
  <c r="AJ39" i="12"/>
  <c r="AJ108" i="12"/>
  <c r="AJ213" i="12"/>
  <c r="AJ229" i="12"/>
  <c r="AJ61" i="12"/>
  <c r="AJ69" i="12"/>
  <c r="AJ178" i="12"/>
  <c r="AJ204" i="12"/>
  <c r="AJ220" i="12"/>
  <c r="AJ236" i="12"/>
  <c r="AJ154" i="12"/>
  <c r="AJ162" i="12"/>
  <c r="AO95" i="11"/>
  <c r="AO134" i="11"/>
  <c r="AJ18" i="12"/>
  <c r="AN19" i="12"/>
  <c r="I21" i="12"/>
  <c r="AJ22" i="12"/>
  <c r="AN23" i="12"/>
  <c r="I25" i="12"/>
  <c r="AJ26" i="12"/>
  <c r="AN27" i="12"/>
  <c r="I29" i="12"/>
  <c r="AJ30" i="12"/>
  <c r="AN31" i="12"/>
  <c r="I33" i="12"/>
  <c r="AJ34" i="12"/>
  <c r="AN35" i="12"/>
  <c r="I37" i="12"/>
  <c r="I41" i="12"/>
  <c r="I45" i="12"/>
  <c r="AK50" i="12"/>
  <c r="AM53" i="12"/>
  <c r="AJ55" i="12"/>
  <c r="AM57" i="12"/>
  <c r="AO60" i="12"/>
  <c r="AO123" i="12"/>
  <c r="AO124" i="12"/>
  <c r="AK126" i="12"/>
  <c r="AK127" i="12"/>
  <c r="AK18" i="12"/>
  <c r="AO19" i="12"/>
  <c r="AK22" i="12"/>
  <c r="AO23" i="12"/>
  <c r="AK26" i="12"/>
  <c r="AO27" i="12"/>
  <c r="AK30" i="12"/>
  <c r="AO31" i="12"/>
  <c r="AK34" i="12"/>
  <c r="AO35" i="12"/>
  <c r="AK38" i="12"/>
  <c r="AO39" i="12"/>
  <c r="AK42" i="12"/>
  <c r="AO43" i="12"/>
  <c r="AK46" i="12"/>
  <c r="AO47" i="12"/>
  <c r="AJ90" i="12"/>
  <c r="AJ91" i="12"/>
  <c r="AJ98" i="12"/>
  <c r="AJ99" i="12"/>
  <c r="AO33" i="11"/>
  <c r="AL8" i="12"/>
  <c r="AO9" i="12"/>
  <c r="AJ13" i="12"/>
  <c r="AM14" i="12"/>
  <c r="AM50" i="12"/>
  <c r="AN87" i="12"/>
  <c r="AN88" i="12"/>
  <c r="AK90" i="12"/>
  <c r="AK91" i="12"/>
  <c r="AN95" i="12"/>
  <c r="AN96" i="12"/>
  <c r="AK98" i="12"/>
  <c r="AK99" i="12"/>
  <c r="AN103" i="12"/>
  <c r="AN104" i="12"/>
  <c r="AJ106" i="12"/>
  <c r="AJ107" i="12"/>
  <c r="AO131" i="12"/>
  <c r="AO132" i="12"/>
  <c r="AO137" i="12"/>
  <c r="AO136" i="12"/>
  <c r="AO55" i="10"/>
  <c r="AK13" i="12"/>
  <c r="AM18" i="12"/>
  <c r="AM22" i="12"/>
  <c r="AM26" i="12"/>
  <c r="AM30" i="12"/>
  <c r="AM34" i="12"/>
  <c r="AM38" i="12"/>
  <c r="AM42" i="12"/>
  <c r="AM46" i="12"/>
  <c r="AN50" i="12"/>
  <c r="AO87" i="12"/>
  <c r="AO88" i="12"/>
  <c r="AO95" i="12"/>
  <c r="AO96" i="12"/>
  <c r="AO103" i="12"/>
  <c r="AO104" i="12"/>
  <c r="AK106" i="12"/>
  <c r="AK107" i="12"/>
  <c r="AN123" i="12"/>
  <c r="AN124" i="12"/>
  <c r="AO43" i="11"/>
  <c r="AO74" i="11"/>
  <c r="I243" i="12"/>
  <c r="I239" i="12"/>
  <c r="I235" i="12"/>
  <c r="I231" i="12"/>
  <c r="I227" i="12"/>
  <c r="I223" i="12"/>
  <c r="I219" i="12"/>
  <c r="I215" i="12"/>
  <c r="I211" i="12"/>
  <c r="I207" i="12"/>
  <c r="I203" i="12"/>
  <c r="I199" i="12"/>
  <c r="I195" i="12"/>
  <c r="I191" i="12"/>
  <c r="I187" i="12"/>
  <c r="I183" i="12"/>
  <c r="I179" i="12"/>
  <c r="I175" i="12"/>
  <c r="I171" i="12"/>
  <c r="I167" i="12"/>
  <c r="I163" i="12"/>
  <c r="I159" i="12"/>
  <c r="I155" i="12"/>
  <c r="I151" i="12"/>
  <c r="I147" i="12"/>
  <c r="I143" i="12"/>
  <c r="I139" i="12"/>
  <c r="I135" i="12"/>
  <c r="I244" i="12"/>
  <c r="I240" i="12"/>
  <c r="I236" i="12"/>
  <c r="I232" i="12"/>
  <c r="I228" i="12"/>
  <c r="AL228" i="12" s="1"/>
  <c r="I224" i="12"/>
  <c r="I220" i="12"/>
  <c r="I216" i="12"/>
  <c r="I212" i="12"/>
  <c r="I208" i="12"/>
  <c r="I204" i="12"/>
  <c r="I200" i="12"/>
  <c r="I196" i="12"/>
  <c r="I192" i="12"/>
  <c r="I188" i="12"/>
  <c r="I184" i="12"/>
  <c r="I180" i="12"/>
  <c r="I176" i="12"/>
  <c r="I172" i="12"/>
  <c r="I168" i="12"/>
  <c r="I164" i="12"/>
  <c r="AL164" i="12" s="1"/>
  <c r="I160" i="12"/>
  <c r="I156" i="12"/>
  <c r="I152" i="12"/>
  <c r="I148" i="12"/>
  <c r="I144" i="12"/>
  <c r="I140" i="12"/>
  <c r="I136" i="12"/>
  <c r="I245" i="12"/>
  <c r="I241" i="12"/>
  <c r="I237" i="12"/>
  <c r="I233" i="12"/>
  <c r="I229" i="12"/>
  <c r="I225" i="12"/>
  <c r="I221" i="12"/>
  <c r="I217" i="12"/>
  <c r="I213" i="12"/>
  <c r="AL213" i="12" s="1"/>
  <c r="I209" i="12"/>
  <c r="I205" i="12"/>
  <c r="I201" i="12"/>
  <c r="I197" i="12"/>
  <c r="I193" i="12"/>
  <c r="I189" i="12"/>
  <c r="I185" i="12"/>
  <c r="I181" i="12"/>
  <c r="I177" i="12"/>
  <c r="I173" i="12"/>
  <c r="I169" i="12"/>
  <c r="I165" i="12"/>
  <c r="I161" i="12"/>
  <c r="I157" i="12"/>
  <c r="I153" i="12"/>
  <c r="I149" i="12"/>
  <c r="AL149" i="12" s="1"/>
  <c r="I145" i="12"/>
  <c r="I141" i="12"/>
  <c r="I137" i="12"/>
  <c r="I133" i="12"/>
  <c r="I242" i="12"/>
  <c r="I238" i="12"/>
  <c r="I234" i="12"/>
  <c r="I230" i="12"/>
  <c r="I226" i="12"/>
  <c r="I222" i="12"/>
  <c r="I218" i="12"/>
  <c r="I214" i="12"/>
  <c r="I210" i="12"/>
  <c r="I206" i="12"/>
  <c r="I202" i="12"/>
  <c r="I198" i="12"/>
  <c r="AL198" i="12" s="1"/>
  <c r="I194" i="12"/>
  <c r="I190" i="12"/>
  <c r="I186" i="12"/>
  <c r="I182" i="12"/>
  <c r="I178" i="12"/>
  <c r="I174" i="12"/>
  <c r="I170" i="12"/>
  <c r="I166" i="12"/>
  <c r="I162" i="12"/>
  <c r="I158" i="12"/>
  <c r="I154" i="12"/>
  <c r="I150" i="12"/>
  <c r="I146" i="12"/>
  <c r="I142" i="12"/>
  <c r="I138" i="12"/>
  <c r="I134" i="12"/>
  <c r="AL134" i="12" s="1"/>
  <c r="I131" i="12"/>
  <c r="I127" i="12"/>
  <c r="I123" i="12"/>
  <c r="I119" i="12"/>
  <c r="I115" i="12"/>
  <c r="I111" i="12"/>
  <c r="I107" i="12"/>
  <c r="I103" i="12"/>
  <c r="I99" i="12"/>
  <c r="I95" i="12"/>
  <c r="I91" i="12"/>
  <c r="I87" i="12"/>
  <c r="I83" i="12"/>
  <c r="I79" i="12"/>
  <c r="I75" i="12"/>
  <c r="I71" i="12"/>
  <c r="I67" i="12"/>
  <c r="I63" i="12"/>
  <c r="I59" i="12"/>
  <c r="I55" i="12"/>
  <c r="I51" i="12"/>
  <c r="I132" i="12"/>
  <c r="I128" i="12"/>
  <c r="I124" i="12"/>
  <c r="AL124" i="12" s="1"/>
  <c r="I120" i="12"/>
  <c r="AL120" i="12" s="1"/>
  <c r="I116" i="12"/>
  <c r="AL116" i="12" s="1"/>
  <c r="I112" i="12"/>
  <c r="I108" i="12"/>
  <c r="I104" i="12"/>
  <c r="I100" i="12"/>
  <c r="I96" i="12"/>
  <c r="I92" i="12"/>
  <c r="I88" i="12"/>
  <c r="I84" i="12"/>
  <c r="I80" i="12"/>
  <c r="I76" i="12"/>
  <c r="I72" i="12"/>
  <c r="I68" i="12"/>
  <c r="I64" i="12"/>
  <c r="I60" i="12"/>
  <c r="AL60" i="12" s="1"/>
  <c r="I56" i="12"/>
  <c r="AL56" i="12" s="1"/>
  <c r="I52" i="12"/>
  <c r="AL52" i="12" s="1"/>
  <c r="I129" i="12"/>
  <c r="I125" i="12"/>
  <c r="I121" i="12"/>
  <c r="I117" i="12"/>
  <c r="I113" i="12"/>
  <c r="I109" i="12"/>
  <c r="I105" i="12"/>
  <c r="I101" i="12"/>
  <c r="I97" i="12"/>
  <c r="I93" i="12"/>
  <c r="I89" i="12"/>
  <c r="I85" i="12"/>
  <c r="AL85" i="12" s="1"/>
  <c r="I81" i="12"/>
  <c r="I77" i="12"/>
  <c r="AL77" i="12" s="1"/>
  <c r="I73" i="12"/>
  <c r="AL73" i="12" s="1"/>
  <c r="I69" i="12"/>
  <c r="AL69" i="12" s="1"/>
  <c r="I65" i="12"/>
  <c r="I61" i="12"/>
  <c r="I57" i="12"/>
  <c r="I53" i="12"/>
  <c r="I130" i="12"/>
  <c r="I126" i="12"/>
  <c r="I122" i="12"/>
  <c r="I118" i="12"/>
  <c r="I114" i="12"/>
  <c r="I110" i="12"/>
  <c r="I106" i="12"/>
  <c r="I102" i="12"/>
  <c r="AL102" i="12" s="1"/>
  <c r="I98" i="12"/>
  <c r="I94" i="12"/>
  <c r="AL94" i="12" s="1"/>
  <c r="I90" i="12"/>
  <c r="AL90" i="12" s="1"/>
  <c r="I86" i="12"/>
  <c r="AL86" i="12" s="1"/>
  <c r="I82" i="12"/>
  <c r="I78" i="12"/>
  <c r="I74" i="12"/>
  <c r="I70" i="12"/>
  <c r="I16" i="12"/>
  <c r="I20" i="12"/>
  <c r="I24" i="12"/>
  <c r="I28" i="12"/>
  <c r="I32" i="12"/>
  <c r="I36" i="12"/>
  <c r="I40" i="12"/>
  <c r="I44" i="12"/>
  <c r="AJ45" i="12"/>
  <c r="AN46" i="12"/>
  <c r="I48" i="12"/>
  <c r="AL48" i="12" s="1"/>
  <c r="AJ49" i="12"/>
  <c r="AO50" i="12"/>
  <c r="I54" i="12"/>
  <c r="AO55" i="12"/>
  <c r="AO68" i="12"/>
  <c r="AN75" i="12"/>
  <c r="AN76" i="12"/>
  <c r="AJ78" i="12"/>
  <c r="AJ79" i="12"/>
  <c r="AN111" i="12"/>
  <c r="AN112" i="12"/>
  <c r="AJ114" i="12"/>
  <c r="AJ115" i="12"/>
  <c r="AJ56" i="12"/>
  <c r="AJ58" i="12"/>
  <c r="AO75" i="12"/>
  <c r="AO76" i="12"/>
  <c r="AK78" i="12"/>
  <c r="AK79" i="12"/>
  <c r="AO111" i="12"/>
  <c r="AO112" i="12"/>
  <c r="AK114" i="12"/>
  <c r="AK115" i="12"/>
  <c r="AO79" i="12"/>
  <c r="AO80" i="12"/>
  <c r="AO159" i="11"/>
  <c r="AM7" i="12"/>
  <c r="AN13" i="12"/>
  <c r="AK61" i="12"/>
  <c r="AN67" i="12"/>
  <c r="AN68" i="12"/>
  <c r="AN71" i="12"/>
  <c r="AN72" i="12"/>
  <c r="AN119" i="12"/>
  <c r="AN120" i="12"/>
  <c r="AJ122" i="12"/>
  <c r="AJ123" i="12"/>
  <c r="AM161" i="12"/>
  <c r="AO62" i="10"/>
  <c r="AL12" i="12"/>
  <c r="I58" i="12"/>
  <c r="AM69" i="12"/>
  <c r="AN78" i="12"/>
  <c r="AM109" i="12"/>
  <c r="AO119" i="12"/>
  <c r="AO120" i="12"/>
  <c r="AK122" i="12"/>
  <c r="AK123" i="12"/>
  <c r="AK152" i="12"/>
  <c r="AK151" i="12"/>
  <c r="AO171" i="10"/>
  <c r="I15" i="12"/>
  <c r="AL15" i="12" s="1"/>
  <c r="I19" i="12"/>
  <c r="I23" i="12"/>
  <c r="I27" i="12"/>
  <c r="I31" i="12"/>
  <c r="I35" i="12"/>
  <c r="I39" i="12"/>
  <c r="I43" i="12"/>
  <c r="I47" i="12"/>
  <c r="AN51" i="12"/>
  <c r="AM58" i="12"/>
  <c r="AJ60" i="12"/>
  <c r="AJ62" i="12"/>
  <c r="AJ81" i="12"/>
  <c r="AN83" i="12"/>
  <c r="AN84" i="12"/>
  <c r="AJ86" i="12"/>
  <c r="AJ87" i="12"/>
  <c r="AN127" i="12"/>
  <c r="AN128" i="12"/>
  <c r="AJ130" i="12"/>
  <c r="AJ131" i="12"/>
  <c r="AO143" i="8"/>
  <c r="AO25" i="11"/>
  <c r="AO144" i="11"/>
  <c r="AJ53" i="12"/>
  <c r="AN58" i="12"/>
  <c r="AJ74" i="12"/>
  <c r="AJ75" i="12"/>
  <c r="AO83" i="12"/>
  <c r="AO84" i="12"/>
  <c r="AK86" i="12"/>
  <c r="AK87" i="12"/>
  <c r="AJ94" i="12"/>
  <c r="AJ95" i="12"/>
  <c r="AJ102" i="12"/>
  <c r="AJ103" i="12"/>
  <c r="AO127" i="12"/>
  <c r="AO128" i="12"/>
  <c r="AK130" i="12"/>
  <c r="AK131" i="12"/>
  <c r="AO148" i="12"/>
  <c r="AO135" i="11"/>
  <c r="AJ50" i="12"/>
  <c r="I62" i="12"/>
  <c r="AJ66" i="12"/>
  <c r="AM81" i="12"/>
  <c r="AN91" i="12"/>
  <c r="AN92" i="12"/>
  <c r="AK94" i="12"/>
  <c r="AK95" i="12"/>
  <c r="AN99" i="12"/>
  <c r="AN100" i="12"/>
  <c r="AK102" i="12"/>
  <c r="AK103" i="12"/>
  <c r="AM62" i="12"/>
  <c r="AJ64" i="12"/>
  <c r="AJ70" i="12"/>
  <c r="AJ71" i="12"/>
  <c r="AO71" i="12"/>
  <c r="AM74" i="12"/>
  <c r="AN86" i="12"/>
  <c r="AJ89" i="12"/>
  <c r="AO91" i="12"/>
  <c r="AO92" i="12"/>
  <c r="AO99" i="12"/>
  <c r="AO100" i="12"/>
  <c r="AN107" i="12"/>
  <c r="AN108" i="12"/>
  <c r="AJ110" i="12"/>
  <c r="AJ111" i="12"/>
  <c r="AM159" i="12"/>
  <c r="AJ126" i="12"/>
  <c r="AJ127" i="12"/>
  <c r="AK182" i="12"/>
  <c r="AK181" i="12"/>
  <c r="AO91" i="11"/>
  <c r="AO126" i="11"/>
  <c r="AO151" i="11"/>
  <c r="AO182" i="11"/>
  <c r="I18" i="12"/>
  <c r="AL18" i="12" s="1"/>
  <c r="I22" i="12"/>
  <c r="AL22" i="12" s="1"/>
  <c r="I26" i="12"/>
  <c r="I30" i="12"/>
  <c r="AL30" i="12" s="1"/>
  <c r="I34" i="12"/>
  <c r="I38" i="12"/>
  <c r="AL38" i="12" s="1"/>
  <c r="I42" i="12"/>
  <c r="AL42" i="12" s="1"/>
  <c r="I46" i="12"/>
  <c r="AL46" i="12" s="1"/>
  <c r="I50" i="12"/>
  <c r="AL50" i="12" s="1"/>
  <c r="AN53" i="12"/>
  <c r="AN62" i="12"/>
  <c r="I66" i="12"/>
  <c r="AN74" i="12"/>
  <c r="AO107" i="12"/>
  <c r="AO108" i="12"/>
  <c r="AK110" i="12"/>
  <c r="AK111" i="12"/>
  <c r="AO135" i="12"/>
  <c r="AO157" i="12"/>
  <c r="AO156" i="12"/>
  <c r="AK82" i="12"/>
  <c r="AK83" i="12"/>
  <c r="AO240" i="11"/>
  <c r="AM66" i="12"/>
  <c r="AM70" i="12"/>
  <c r="AM89" i="12"/>
  <c r="AM97" i="12"/>
  <c r="AN115" i="12"/>
  <c r="AN116" i="12"/>
  <c r="AJ118" i="12"/>
  <c r="AJ119" i="12"/>
  <c r="AO221" i="11"/>
  <c r="AN55" i="12"/>
  <c r="AJ57" i="12"/>
  <c r="AN66" i="12"/>
  <c r="AJ77" i="12"/>
  <c r="AN79" i="12"/>
  <c r="AN80" i="12"/>
  <c r="AJ82" i="12"/>
  <c r="AJ83" i="12"/>
  <c r="AM105" i="12"/>
  <c r="AO115" i="12"/>
  <c r="AO116" i="12"/>
  <c r="AK118" i="12"/>
  <c r="AK119" i="12"/>
  <c r="AM219" i="12"/>
  <c r="AJ133" i="12"/>
  <c r="AM145" i="12"/>
  <c r="AN151" i="12"/>
  <c r="AJ155" i="12"/>
  <c r="AM156" i="12"/>
  <c r="AJ166" i="12"/>
  <c r="AN185" i="12"/>
  <c r="AM142" i="12"/>
  <c r="AM147" i="12"/>
  <c r="AN162" i="12"/>
  <c r="AJ168" i="12"/>
  <c r="AM75" i="12"/>
  <c r="AM79" i="12"/>
  <c r="AM83" i="12"/>
  <c r="AM87" i="12"/>
  <c r="AM91" i="12"/>
  <c r="AM95" i="12"/>
  <c r="AM99" i="12"/>
  <c r="AK140" i="12"/>
  <c r="AO179" i="12"/>
  <c r="AO183" i="12"/>
  <c r="AJ188" i="12"/>
  <c r="AN200" i="12"/>
  <c r="AN224" i="12"/>
  <c r="AJ231" i="12"/>
  <c r="AN244" i="12"/>
  <c r="AO140" i="12"/>
  <c r="AK144" i="12"/>
  <c r="AN174" i="12"/>
  <c r="AM178" i="12"/>
  <c r="AM194" i="12"/>
  <c r="AN196" i="12"/>
  <c r="AN198" i="12"/>
  <c r="AM211" i="12"/>
  <c r="AM233" i="12"/>
  <c r="AN137" i="12"/>
  <c r="AJ141" i="12"/>
  <c r="AN148" i="12"/>
  <c r="AJ152" i="12"/>
  <c r="AN159" i="12"/>
  <c r="AJ163" i="12"/>
  <c r="AN176" i="12"/>
  <c r="AN178" i="12"/>
  <c r="AM180" i="12"/>
  <c r="AM182" i="12"/>
  <c r="AM188" i="12"/>
  <c r="AM190" i="12"/>
  <c r="AN192" i="12"/>
  <c r="AN194" i="12"/>
  <c r="AJ207" i="12"/>
  <c r="AM231" i="12"/>
  <c r="AN139" i="12"/>
  <c r="AJ143" i="12"/>
  <c r="AM150" i="12"/>
  <c r="AN180" i="12"/>
  <c r="AN182" i="12"/>
  <c r="AM184" i="12"/>
  <c r="AM186" i="12"/>
  <c r="AN188" i="12"/>
  <c r="AN190" i="12"/>
  <c r="AM209" i="12"/>
  <c r="AN220" i="12"/>
  <c r="AJ227" i="12"/>
  <c r="AN132" i="12"/>
  <c r="AJ134" i="12"/>
  <c r="AN141" i="12"/>
  <c r="AJ145" i="12"/>
  <c r="AN152" i="12"/>
  <c r="AJ156" i="12"/>
  <c r="AN163" i="12"/>
  <c r="AJ169" i="12"/>
  <c r="AJ171" i="12"/>
  <c r="AJ201" i="12"/>
  <c r="AJ203" i="12"/>
  <c r="AM227" i="12"/>
  <c r="AM238" i="12"/>
  <c r="AM239" i="12"/>
  <c r="AJ136" i="12"/>
  <c r="AN143" i="12"/>
  <c r="AJ147" i="12"/>
  <c r="AM154" i="12"/>
  <c r="AM165" i="12"/>
  <c r="AJ173" i="12"/>
  <c r="AJ175" i="12"/>
  <c r="AJ197" i="12"/>
  <c r="AJ199" i="12"/>
  <c r="AM205" i="12"/>
  <c r="AN216" i="12"/>
  <c r="AJ223" i="12"/>
  <c r="AM134" i="12"/>
  <c r="AN154" i="12"/>
  <c r="AJ158" i="12"/>
  <c r="AN165" i="12"/>
  <c r="AN167" i="12"/>
  <c r="AM169" i="12"/>
  <c r="AJ177" i="12"/>
  <c r="AJ179" i="12"/>
  <c r="AJ193" i="12"/>
  <c r="AJ195" i="12"/>
  <c r="AM201" i="12"/>
  <c r="AM203" i="12"/>
  <c r="AM225" i="12"/>
  <c r="AN236" i="12"/>
  <c r="AJ243" i="12"/>
  <c r="AN134" i="12"/>
  <c r="AJ138" i="12"/>
  <c r="AN145" i="12"/>
  <c r="AJ149" i="12"/>
  <c r="AN156" i="12"/>
  <c r="AJ160" i="12"/>
  <c r="AN169" i="12"/>
  <c r="AN171" i="12"/>
  <c r="AM173" i="12"/>
  <c r="AJ181" i="12"/>
  <c r="AJ183" i="12"/>
  <c r="AJ189" i="12"/>
  <c r="AJ191" i="12"/>
  <c r="AM197" i="12"/>
  <c r="AM199" i="12"/>
  <c r="AN201" i="12"/>
  <c r="AM223" i="12"/>
  <c r="AM243" i="12"/>
  <c r="AO29" i="11"/>
  <c r="AO69" i="11"/>
  <c r="AO138" i="11"/>
  <c r="AO141" i="11"/>
  <c r="AO191" i="11"/>
  <c r="AO167" i="11"/>
  <c r="AO189" i="11"/>
  <c r="AO23" i="11"/>
  <c r="AO85" i="11"/>
  <c r="AO88" i="11"/>
  <c r="AO17" i="11"/>
  <c r="AO149" i="11"/>
  <c r="AO177" i="11"/>
  <c r="AO223" i="11"/>
  <c r="AO137" i="11"/>
  <c r="AO237" i="11"/>
  <c r="AO211" i="11"/>
  <c r="AO214" i="11"/>
  <c r="AO21" i="11"/>
  <c r="AO40" i="11"/>
  <c r="AO86" i="11"/>
  <c r="AO127" i="11"/>
  <c r="AO208" i="11"/>
  <c r="AO227" i="11"/>
  <c r="AO15" i="11"/>
  <c r="AO115" i="11"/>
  <c r="AO199" i="11"/>
  <c r="AO171" i="11"/>
  <c r="AO65" i="11"/>
  <c r="AO216" i="11"/>
  <c r="AO231" i="11"/>
  <c r="AO7" i="11"/>
  <c r="AO10" i="11"/>
  <c r="AO103" i="11"/>
  <c r="AO150" i="11"/>
  <c r="AO207" i="11"/>
  <c r="AO87" i="11"/>
  <c r="AO106" i="11"/>
  <c r="AO140" i="11"/>
  <c r="AO193" i="11"/>
  <c r="AO195" i="11"/>
  <c r="AO238" i="11"/>
  <c r="AO26" i="11"/>
  <c r="AO55" i="11"/>
  <c r="AO57" i="11"/>
  <c r="AO66" i="11"/>
  <c r="AO119" i="11"/>
  <c r="AO122" i="11"/>
  <c r="AO183" i="11"/>
  <c r="AO181" i="11"/>
  <c r="AO226" i="11"/>
  <c r="AO11" i="11"/>
  <c r="AO73" i="11"/>
  <c r="AO101" i="11"/>
  <c r="AO230" i="11"/>
  <c r="AO77" i="11"/>
  <c r="AO136" i="11"/>
  <c r="AO154" i="11"/>
  <c r="AO203" i="11"/>
  <c r="AO12" i="11"/>
  <c r="AO130" i="11"/>
  <c r="AO145" i="11"/>
  <c r="AO194" i="11"/>
  <c r="AO53" i="11"/>
  <c r="AO63" i="11"/>
  <c r="AO22" i="11"/>
  <c r="AO41" i="11"/>
  <c r="AO44" i="11"/>
  <c r="AO47" i="11"/>
  <c r="AO81" i="11"/>
  <c r="AO96" i="11"/>
  <c r="AO112" i="11"/>
  <c r="AO179" i="11"/>
  <c r="AO244" i="11"/>
  <c r="AO19" i="11"/>
  <c r="AO39" i="11"/>
  <c r="AO78" i="11"/>
  <c r="AO90" i="11"/>
  <c r="AO109" i="11"/>
  <c r="AO143" i="11"/>
  <c r="AO153" i="11"/>
  <c r="AO155" i="11"/>
  <c r="AO158" i="11"/>
  <c r="AO170" i="11"/>
  <c r="AO222" i="11"/>
  <c r="AO121" i="11"/>
  <c r="AO152" i="11"/>
  <c r="AO58" i="11"/>
  <c r="AO8" i="11"/>
  <c r="AO76" i="11"/>
  <c r="AO79" i="11"/>
  <c r="AO97" i="11"/>
  <c r="AO100" i="11"/>
  <c r="AO133" i="11"/>
  <c r="AO147" i="11"/>
  <c r="AO206" i="11"/>
  <c r="AO20" i="11"/>
  <c r="AO32" i="11"/>
  <c r="AO139" i="11"/>
  <c r="AO142" i="11"/>
  <c r="AO215" i="11"/>
  <c r="AO218" i="11"/>
  <c r="AO225" i="11"/>
  <c r="AO236" i="11"/>
  <c r="AO239" i="11"/>
  <c r="AO242" i="11"/>
  <c r="AO162" i="11"/>
  <c r="AO113" i="11"/>
  <c r="AO116" i="11"/>
  <c r="AO125" i="11"/>
  <c r="AO128" i="11"/>
  <c r="AO174" i="11"/>
  <c r="AO186" i="11"/>
  <c r="AO62" i="11"/>
  <c r="AO80" i="11"/>
  <c r="AO107" i="11"/>
  <c r="AO131" i="11"/>
  <c r="AO198" i="11"/>
  <c r="AO205" i="11"/>
  <c r="AO45" i="11"/>
  <c r="AO71" i="11"/>
  <c r="AO83" i="11"/>
  <c r="AO89" i="11"/>
  <c r="AO92" i="11"/>
  <c r="AO210" i="11"/>
  <c r="AO234" i="11"/>
  <c r="AO24" i="11"/>
  <c r="AO27" i="11"/>
  <c r="AO30" i="11"/>
  <c r="AO36" i="11"/>
  <c r="AO48" i="11"/>
  <c r="AO217" i="11"/>
  <c r="AO229" i="11"/>
  <c r="AO241" i="11"/>
  <c r="AO117" i="11"/>
  <c r="AO120" i="11"/>
  <c r="AO129" i="11"/>
  <c r="AO166" i="11"/>
  <c r="AO190" i="11"/>
  <c r="AO105" i="11"/>
  <c r="AO108" i="11"/>
  <c r="AO111" i="11"/>
  <c r="AO114" i="11"/>
  <c r="AO123" i="11"/>
  <c r="AO132" i="11"/>
  <c r="AO146" i="11"/>
  <c r="AO173" i="11"/>
  <c r="AO175" i="11"/>
  <c r="AO178" i="11"/>
  <c r="AO185" i="11"/>
  <c r="AO187" i="11"/>
  <c r="AO197" i="11"/>
  <c r="AO202" i="11"/>
  <c r="AO72" i="11"/>
  <c r="AO75" i="11"/>
  <c r="AO84" i="11"/>
  <c r="AO93" i="11"/>
  <c r="AO99" i="11"/>
  <c r="AO209" i="11"/>
  <c r="AO34" i="11"/>
  <c r="AO49" i="11"/>
  <c r="AO13" i="11"/>
  <c r="AO16" i="11"/>
  <c r="AO59" i="11"/>
  <c r="AK195" i="11"/>
  <c r="AK218" i="11"/>
  <c r="AK228" i="11"/>
  <c r="AK230" i="11"/>
  <c r="AK233" i="11"/>
  <c r="AK245" i="11"/>
  <c r="AK16" i="11"/>
  <c r="AK78" i="11"/>
  <c r="AK81" i="11"/>
  <c r="AK114" i="11"/>
  <c r="AK50" i="11"/>
  <c r="AK52" i="11"/>
  <c r="AK66" i="11"/>
  <c r="AK69" i="11"/>
  <c r="AK75" i="11"/>
  <c r="AK93" i="11"/>
  <c r="AK96" i="11"/>
  <c r="AK108" i="11"/>
  <c r="AK126" i="11"/>
  <c r="AK129" i="11"/>
  <c r="AK154" i="11"/>
  <c r="AK201" i="11"/>
  <c r="AK8" i="11"/>
  <c r="AK135" i="11"/>
  <c r="AK146" i="11"/>
  <c r="AK26" i="11"/>
  <c r="AK29" i="11"/>
  <c r="AK32" i="11"/>
  <c r="AK54" i="11"/>
  <c r="AK115" i="11"/>
  <c r="AK118" i="11"/>
  <c r="AK127" i="11"/>
  <c r="AK158" i="11"/>
  <c r="AK161" i="11"/>
  <c r="AK179" i="11"/>
  <c r="AK59" i="11"/>
  <c r="AK136" i="11"/>
  <c r="AK139" i="11"/>
  <c r="AK236" i="11"/>
  <c r="AK30" i="11"/>
  <c r="AK150" i="11"/>
  <c r="AK194" i="11"/>
  <c r="AK197" i="11"/>
  <c r="AK226" i="11"/>
  <c r="AK229" i="11"/>
  <c r="AK238" i="11"/>
  <c r="AK244" i="11"/>
  <c r="AK153" i="11"/>
  <c r="AK160" i="11"/>
  <c r="AK174" i="11"/>
  <c r="AK183" i="11"/>
  <c r="AK206" i="11"/>
  <c r="AK180" i="11"/>
  <c r="AK209" i="11"/>
  <c r="AK33" i="11"/>
  <c r="AK56" i="11"/>
  <c r="AK107" i="11"/>
  <c r="AK110" i="11"/>
  <c r="AK130" i="11"/>
  <c r="AK173" i="11"/>
  <c r="AK217" i="11"/>
  <c r="AK10" i="11"/>
  <c r="AK36" i="11"/>
  <c r="AK39" i="11"/>
  <c r="AK64" i="11"/>
  <c r="AK84" i="11"/>
  <c r="AK116" i="11"/>
  <c r="AK140" i="11"/>
  <c r="AK187" i="11"/>
  <c r="AK90" i="11"/>
  <c r="AK214" i="11"/>
  <c r="AK224" i="11"/>
  <c r="AK61" i="11"/>
  <c r="AK159" i="11"/>
  <c r="AK76" i="11"/>
  <c r="AK99" i="11"/>
  <c r="AK102" i="11"/>
  <c r="AK128" i="11"/>
  <c r="AK149" i="11"/>
  <c r="AK157" i="11"/>
  <c r="AK171" i="11"/>
  <c r="AK231" i="11"/>
  <c r="AK13" i="11"/>
  <c r="AK31" i="11"/>
  <c r="AK55" i="11"/>
  <c r="AK79" i="11"/>
  <c r="AK82" i="11"/>
  <c r="AK176" i="11"/>
  <c r="AK198" i="11"/>
  <c r="AK234" i="11"/>
  <c r="AK6" i="11"/>
  <c r="AK111" i="11"/>
  <c r="AK185" i="11"/>
  <c r="AK208" i="11"/>
  <c r="AK223" i="11"/>
  <c r="AK17" i="11"/>
  <c r="AK43" i="11"/>
  <c r="AK58" i="11"/>
  <c r="AK88" i="11"/>
  <c r="AK120" i="11"/>
  <c r="AK163" i="11"/>
  <c r="AK177" i="11"/>
  <c r="AK199" i="11"/>
  <c r="AK221" i="11"/>
  <c r="AK9" i="11"/>
  <c r="AK20" i="11"/>
  <c r="AK23" i="11"/>
  <c r="AK68" i="11"/>
  <c r="AK91" i="11"/>
  <c r="AK94" i="11"/>
  <c r="AK105" i="11"/>
  <c r="AK155" i="11"/>
  <c r="AK182" i="11"/>
  <c r="AK191" i="11"/>
  <c r="AK60" i="11"/>
  <c r="AK71" i="11"/>
  <c r="AK74" i="11"/>
  <c r="AK137" i="11"/>
  <c r="AK80" i="11"/>
  <c r="AK166" i="11"/>
  <c r="AK210" i="11"/>
  <c r="AK220" i="11"/>
  <c r="AK97" i="11"/>
  <c r="AK21" i="11"/>
  <c r="AK92" i="11"/>
  <c r="AK167" i="11"/>
  <c r="AK212" i="11"/>
  <c r="AK227" i="11"/>
  <c r="AK24" i="11"/>
  <c r="AK27" i="11"/>
  <c r="AK47" i="11"/>
  <c r="AK72" i="11"/>
  <c r="AK95" i="11"/>
  <c r="AK98" i="11"/>
  <c r="AK124" i="11"/>
  <c r="AK203" i="11"/>
  <c r="AK225" i="11"/>
  <c r="AN45" i="11"/>
  <c r="AN104" i="11"/>
  <c r="AN192" i="11"/>
  <c r="AN18" i="11"/>
  <c r="AN84" i="11"/>
  <c r="AN107" i="11"/>
  <c r="AN110" i="11"/>
  <c r="AN130" i="11"/>
  <c r="AN151" i="11"/>
  <c r="AN116" i="11"/>
  <c r="AN38" i="11"/>
  <c r="AN31" i="11"/>
  <c r="AN76" i="11"/>
  <c r="AN119" i="11"/>
  <c r="AN198" i="11"/>
  <c r="AN29" i="11"/>
  <c r="AN49" i="11"/>
  <c r="AN243" i="11"/>
  <c r="AN71" i="11"/>
  <c r="AN91" i="11"/>
  <c r="AN166" i="11"/>
  <c r="AN63" i="11"/>
  <c r="AN123" i="11"/>
  <c r="AN126" i="11"/>
  <c r="AN69" i="11"/>
  <c r="AN83" i="11"/>
  <c r="AN89" i="11"/>
  <c r="AN112" i="11"/>
  <c r="AN230" i="11"/>
  <c r="AN145" i="11"/>
  <c r="AN33" i="11"/>
  <c r="AN53" i="11"/>
  <c r="AN140" i="11"/>
  <c r="AN153" i="11"/>
  <c r="AN208" i="11"/>
  <c r="AN222" i="11"/>
  <c r="AN16" i="11"/>
  <c r="AN19" i="11"/>
  <c r="AN36" i="11"/>
  <c r="AN98" i="11"/>
  <c r="AN101" i="11"/>
  <c r="AN170" i="11"/>
  <c r="AN200" i="11"/>
  <c r="AN211" i="11"/>
  <c r="AN21" i="11"/>
  <c r="AN32" i="11"/>
  <c r="AN67" i="11"/>
  <c r="AN74" i="11"/>
  <c r="AN115" i="11"/>
  <c r="AN137" i="11"/>
  <c r="AN158" i="11"/>
  <c r="AN185" i="11"/>
  <c r="AN193" i="11"/>
  <c r="AN242" i="11"/>
  <c r="AN245" i="11"/>
  <c r="AN24" i="11"/>
  <c r="AN35" i="11"/>
  <c r="AN87" i="11"/>
  <c r="AN172" i="11"/>
  <c r="AN201" i="11"/>
  <c r="AN209" i="11"/>
  <c r="AN223" i="11"/>
  <c r="AN27" i="11"/>
  <c r="AN132" i="11"/>
  <c r="AN41" i="11"/>
  <c r="AN46" i="11"/>
  <c r="AN96" i="11"/>
  <c r="AN124" i="11"/>
  <c r="AN52" i="11"/>
  <c r="AN60" i="11"/>
  <c r="AN85" i="11"/>
  <c r="AN164" i="11"/>
  <c r="AN218" i="11"/>
  <c r="AN229" i="11"/>
  <c r="AN44" i="11"/>
  <c r="AN99" i="11"/>
  <c r="AN127" i="11"/>
  <c r="AN156" i="11"/>
  <c r="AN178" i="11"/>
  <c r="AN25" i="11"/>
  <c r="AN55" i="11"/>
  <c r="AN88" i="11"/>
  <c r="AN105" i="11"/>
  <c r="AN143" i="11"/>
  <c r="AN202" i="11"/>
  <c r="AN210" i="11"/>
  <c r="AN221" i="11"/>
  <c r="AN22" i="11"/>
  <c r="AN51" i="11"/>
  <c r="AN17" i="11"/>
  <c r="AN39" i="11"/>
  <c r="AN80" i="11"/>
  <c r="AN162" i="11"/>
  <c r="AN181" i="11"/>
  <c r="AN189" i="11"/>
  <c r="AN197" i="11"/>
  <c r="AN213" i="11"/>
  <c r="AN227" i="11"/>
  <c r="AN232" i="11"/>
  <c r="AN100" i="11"/>
  <c r="AN117" i="11"/>
  <c r="AN128" i="11"/>
  <c r="AN136" i="11"/>
  <c r="AN7" i="11"/>
  <c r="AN12" i="11"/>
  <c r="AN42" i="11"/>
  <c r="AN149" i="11"/>
  <c r="AN241" i="11"/>
  <c r="AN37" i="11"/>
  <c r="AN56" i="11"/>
  <c r="AN75" i="11"/>
  <c r="AN92" i="11"/>
  <c r="AN103" i="11"/>
  <c r="AN120" i="11"/>
  <c r="AN139" i="11"/>
  <c r="AN174" i="11"/>
  <c r="AN10" i="11"/>
  <c r="AN15" i="11"/>
  <c r="AN48" i="11"/>
  <c r="AN134" i="11"/>
  <c r="AN144" i="11"/>
  <c r="AN182" i="11"/>
  <c r="AN190" i="11"/>
  <c r="AN214" i="11"/>
  <c r="AN225" i="11"/>
  <c r="AN237" i="11"/>
  <c r="AM19" i="11"/>
  <c r="AM54" i="11"/>
  <c r="AM110" i="11"/>
  <c r="AM172" i="11"/>
  <c r="AM180" i="11"/>
  <c r="AM188" i="11"/>
  <c r="AM201" i="11"/>
  <c r="AM82" i="11"/>
  <c r="AM228" i="11"/>
  <c r="AM44" i="11"/>
  <c r="AM140" i="11"/>
  <c r="AM153" i="11"/>
  <c r="AM164" i="11"/>
  <c r="AM217" i="11"/>
  <c r="AM220" i="11"/>
  <c r="AM15" i="11"/>
  <c r="AM68" i="11"/>
  <c r="AM36" i="11"/>
  <c r="AM42" i="11"/>
  <c r="AM94" i="11"/>
  <c r="AM181" i="11"/>
  <c r="AM189" i="11"/>
  <c r="AM221" i="11"/>
  <c r="AM240" i="11"/>
  <c r="AM98" i="11"/>
  <c r="AM126" i="11"/>
  <c r="AM13" i="11"/>
  <c r="AM24" i="11"/>
  <c r="AM241" i="11"/>
  <c r="AM244" i="11"/>
  <c r="AM27" i="11"/>
  <c r="AM38" i="11"/>
  <c r="AM62" i="11"/>
  <c r="AM70" i="11"/>
  <c r="AM118" i="11"/>
  <c r="AM233" i="11"/>
  <c r="AM16" i="11"/>
  <c r="AM49" i="11"/>
  <c r="AM90" i="11"/>
  <c r="AM185" i="11"/>
  <c r="AM193" i="11"/>
  <c r="AM236" i="11"/>
  <c r="AM76" i="11"/>
  <c r="AM84" i="11"/>
  <c r="AM29" i="11"/>
  <c r="AM60" i="11"/>
  <c r="AM111" i="11"/>
  <c r="AM119" i="11"/>
  <c r="AM145" i="11"/>
  <c r="AM161" i="11"/>
  <c r="AM190" i="11"/>
  <c r="AM208" i="11"/>
  <c r="AM31" i="11"/>
  <c r="AM17" i="11"/>
  <c r="AM79" i="11"/>
  <c r="AM87" i="11"/>
  <c r="AM37" i="11"/>
  <c r="AM45" i="11"/>
  <c r="AM58" i="11"/>
  <c r="AM151" i="11"/>
  <c r="AM206" i="11"/>
  <c r="AM10" i="11"/>
  <c r="AM66" i="11"/>
  <c r="AM162" i="11"/>
  <c r="AM178" i="11"/>
  <c r="AM196" i="11"/>
  <c r="AM214" i="11"/>
  <c r="AM222" i="11"/>
  <c r="AM230" i="11"/>
  <c r="AM25" i="11"/>
  <c r="AM40" i="11"/>
  <c r="AM69" i="11"/>
  <c r="AM136" i="11"/>
  <c r="AM154" i="11"/>
  <c r="AM165" i="11"/>
  <c r="AM48" i="11"/>
  <c r="AM141" i="11"/>
  <c r="AM168" i="11"/>
  <c r="AM176" i="11"/>
  <c r="AM186" i="11"/>
  <c r="AM204" i="11"/>
  <c r="AM238" i="11"/>
  <c r="AM9" i="11"/>
  <c r="AM35" i="11"/>
  <c r="AM43" i="11"/>
  <c r="AM56" i="11"/>
  <c r="AM72" i="11"/>
  <c r="AM107" i="11"/>
  <c r="AM115" i="11"/>
  <c r="AM123" i="11"/>
  <c r="AM149" i="11"/>
  <c r="AM157" i="11"/>
  <c r="AM51" i="11"/>
  <c r="AM64" i="11"/>
  <c r="AM91" i="11"/>
  <c r="AM99" i="11"/>
  <c r="AM131" i="11"/>
  <c r="AM134" i="11"/>
  <c r="AM194" i="11"/>
  <c r="AM212" i="11"/>
  <c r="AM33" i="11"/>
  <c r="AM174" i="11"/>
  <c r="AM202" i="11"/>
  <c r="AM215" i="11"/>
  <c r="AM21" i="11"/>
  <c r="AM89" i="11"/>
  <c r="AM147" i="11"/>
  <c r="AM192" i="11"/>
  <c r="AM11" i="11"/>
  <c r="AM158" i="11"/>
  <c r="AM210" i="11"/>
  <c r="AM218" i="11"/>
  <c r="AM226" i="11"/>
  <c r="AM239" i="11"/>
  <c r="AJ15" i="11"/>
  <c r="AJ39" i="11"/>
  <c r="AJ57" i="11"/>
  <c r="AJ70" i="11"/>
  <c r="AJ86" i="11"/>
  <c r="AJ91" i="11"/>
  <c r="AJ94" i="11"/>
  <c r="AJ99" i="11"/>
  <c r="AJ162" i="11"/>
  <c r="AJ173" i="11"/>
  <c r="AJ196" i="11"/>
  <c r="AJ201" i="11"/>
  <c r="AJ224" i="11"/>
  <c r="AJ232" i="11"/>
  <c r="AJ27" i="11"/>
  <c r="AJ42" i="11"/>
  <c r="AJ52" i="11"/>
  <c r="AJ110" i="11"/>
  <c r="AJ115" i="11"/>
  <c r="AJ136" i="11"/>
  <c r="AJ214" i="11"/>
  <c r="AJ51" i="11"/>
  <c r="AJ20" i="11"/>
  <c r="AJ47" i="11"/>
  <c r="AJ61" i="11"/>
  <c r="AJ118" i="11"/>
  <c r="AJ123" i="11"/>
  <c r="AJ126" i="11"/>
  <c r="AJ236" i="11"/>
  <c r="AJ240" i="11"/>
  <c r="AJ30" i="11"/>
  <c r="AJ55" i="11"/>
  <c r="AJ171" i="11"/>
  <c r="AJ217" i="11"/>
  <c r="AJ54" i="11"/>
  <c r="AJ108" i="11"/>
  <c r="AJ35" i="11"/>
  <c r="AJ82" i="11"/>
  <c r="AJ147" i="11"/>
  <c r="AJ155" i="11"/>
  <c r="AJ192" i="11"/>
  <c r="AJ26" i="11"/>
  <c r="AJ114" i="11"/>
  <c r="AJ200" i="11"/>
  <c r="AJ106" i="11"/>
  <c r="AJ244" i="11"/>
  <c r="AJ8" i="11"/>
  <c r="AJ59" i="11"/>
  <c r="AJ140" i="11"/>
  <c r="AJ153" i="11"/>
  <c r="AJ164" i="11"/>
  <c r="AJ167" i="11"/>
  <c r="AJ180" i="11"/>
  <c r="AJ185" i="11"/>
  <c r="AJ208" i="11"/>
  <c r="AJ221" i="11"/>
  <c r="AJ234" i="11"/>
  <c r="AJ13" i="11"/>
  <c r="AJ50" i="11"/>
  <c r="AJ96" i="11"/>
  <c r="AJ229" i="11"/>
  <c r="AJ22" i="11"/>
  <c r="AJ62" i="11"/>
  <c r="AJ112" i="11"/>
  <c r="AJ159" i="11"/>
  <c r="AJ170" i="11"/>
  <c r="AJ188" i="11"/>
  <c r="AJ193" i="11"/>
  <c r="AJ216" i="11"/>
  <c r="AJ242" i="11"/>
  <c r="AJ10" i="11"/>
  <c r="AJ34" i="11"/>
  <c r="AJ44" i="11"/>
  <c r="AJ67" i="11"/>
  <c r="AJ78" i="11"/>
  <c r="AJ83" i="11"/>
  <c r="AJ151" i="11"/>
  <c r="AJ237" i="11"/>
  <c r="AJ245" i="11"/>
  <c r="I80" i="11"/>
  <c r="AJ178" i="11"/>
  <c r="AJ179" i="11"/>
  <c r="I190" i="11"/>
  <c r="AO114" i="8"/>
  <c r="I6" i="11"/>
  <c r="AO9" i="11"/>
  <c r="AM14" i="11"/>
  <c r="I96" i="11"/>
  <c r="I112" i="11"/>
  <c r="I128" i="11"/>
  <c r="AK148" i="11"/>
  <c r="AK147" i="11"/>
  <c r="AO213" i="11"/>
  <c r="AO212" i="11"/>
  <c r="AK216" i="11"/>
  <c r="AK215" i="11"/>
  <c r="AO14" i="11"/>
  <c r="I20" i="11"/>
  <c r="I24" i="11"/>
  <c r="I32" i="11"/>
  <c r="I44" i="11"/>
  <c r="I52" i="11"/>
  <c r="AO101" i="8"/>
  <c r="AO51" i="10"/>
  <c r="AJ12" i="11"/>
  <c r="AK37" i="11"/>
  <c r="AO38" i="11"/>
  <c r="AK41" i="11"/>
  <c r="AO42" i="11"/>
  <c r="AK45" i="11"/>
  <c r="AO46" i="11"/>
  <c r="AK49" i="11"/>
  <c r="AO50" i="11"/>
  <c r="AK53" i="11"/>
  <c r="AO54" i="11"/>
  <c r="AJ186" i="11"/>
  <c r="AJ187" i="11"/>
  <c r="AJ226" i="11"/>
  <c r="AJ227" i="11"/>
  <c r="AM128" i="11"/>
  <c r="AM129" i="11"/>
  <c r="AJ198" i="11"/>
  <c r="AJ199" i="11"/>
  <c r="AK7" i="11"/>
  <c r="I243" i="11"/>
  <c r="I239" i="11"/>
  <c r="I235" i="11"/>
  <c r="I231" i="11"/>
  <c r="I227" i="11"/>
  <c r="I223" i="11"/>
  <c r="I219" i="11"/>
  <c r="I215" i="11"/>
  <c r="I211" i="11"/>
  <c r="I207" i="11"/>
  <c r="I203" i="11"/>
  <c r="I199" i="11"/>
  <c r="AL199" i="11" s="1"/>
  <c r="I195" i="11"/>
  <c r="I191" i="11"/>
  <c r="AL191" i="11" s="1"/>
  <c r="I187" i="11"/>
  <c r="I183" i="11"/>
  <c r="AL183" i="11" s="1"/>
  <c r="I179" i="11"/>
  <c r="AL179" i="11" s="1"/>
  <c r="I175" i="11"/>
  <c r="I171" i="11"/>
  <c r="I167" i="11"/>
  <c r="I163" i="11"/>
  <c r="I159" i="11"/>
  <c r="I155" i="11"/>
  <c r="I151" i="11"/>
  <c r="I147" i="11"/>
  <c r="I143" i="11"/>
  <c r="I139" i="11"/>
  <c r="I135" i="11"/>
  <c r="I244" i="11"/>
  <c r="I240" i="11"/>
  <c r="I236" i="11"/>
  <c r="AL236" i="11" s="1"/>
  <c r="I232" i="11"/>
  <c r="AL232" i="11" s="1"/>
  <c r="I228" i="11"/>
  <c r="I224" i="11"/>
  <c r="I220" i="11"/>
  <c r="I216" i="11"/>
  <c r="I212" i="11"/>
  <c r="I208" i="11"/>
  <c r="I204" i="11"/>
  <c r="I200" i="11"/>
  <c r="I196" i="11"/>
  <c r="I192" i="11"/>
  <c r="I188" i="11"/>
  <c r="I184" i="11"/>
  <c r="I180" i="11"/>
  <c r="I176" i="11"/>
  <c r="I172" i="11"/>
  <c r="AL172" i="11" s="1"/>
  <c r="I168" i="11"/>
  <c r="AL168" i="11" s="1"/>
  <c r="I164" i="11"/>
  <c r="I160" i="11"/>
  <c r="I156" i="11"/>
  <c r="I152" i="11"/>
  <c r="I148" i="11"/>
  <c r="I144" i="11"/>
  <c r="I140" i="11"/>
  <c r="I136" i="11"/>
  <c r="I245" i="11"/>
  <c r="I241" i="11"/>
  <c r="I237" i="11"/>
  <c r="I233" i="11"/>
  <c r="I229" i="11"/>
  <c r="I225" i="11"/>
  <c r="I221" i="11"/>
  <c r="AL221" i="11" s="1"/>
  <c r="I217" i="11"/>
  <c r="AL217" i="11" s="1"/>
  <c r="I213" i="11"/>
  <c r="I209" i="11"/>
  <c r="I205" i="11"/>
  <c r="I201" i="11"/>
  <c r="I197" i="11"/>
  <c r="I193" i="11"/>
  <c r="I189" i="11"/>
  <c r="I185" i="11"/>
  <c r="I181" i="11"/>
  <c r="I177" i="11"/>
  <c r="I173" i="11"/>
  <c r="I169" i="11"/>
  <c r="I165" i="11"/>
  <c r="I161" i="11"/>
  <c r="I157" i="11"/>
  <c r="AL157" i="11" s="1"/>
  <c r="I153" i="11"/>
  <c r="AL153" i="11" s="1"/>
  <c r="I149" i="11"/>
  <c r="I145" i="11"/>
  <c r="I141" i="11"/>
  <c r="I137" i="11"/>
  <c r="I133" i="11"/>
  <c r="I210" i="11"/>
  <c r="I158" i="11"/>
  <c r="I234" i="11"/>
  <c r="I154" i="11"/>
  <c r="I214" i="11"/>
  <c r="I129" i="11"/>
  <c r="I125" i="11"/>
  <c r="I121" i="11"/>
  <c r="I117" i="11"/>
  <c r="I113" i="11"/>
  <c r="AL113" i="11" s="1"/>
  <c r="I109" i="11"/>
  <c r="AL109" i="11" s="1"/>
  <c r="I105" i="11"/>
  <c r="I101" i="11"/>
  <c r="I97" i="11"/>
  <c r="I93" i="11"/>
  <c r="I89" i="11"/>
  <c r="I85" i="11"/>
  <c r="I81" i="11"/>
  <c r="AL81" i="11" s="1"/>
  <c r="I77" i="11"/>
  <c r="AL77" i="11" s="1"/>
  <c r="I73" i="11"/>
  <c r="I69" i="11"/>
  <c r="I65" i="11"/>
  <c r="I61" i="11"/>
  <c r="I57" i="11"/>
  <c r="AL57" i="11" s="1"/>
  <c r="I150" i="11"/>
  <c r="I238" i="11"/>
  <c r="AL238" i="11" s="1"/>
  <c r="I218" i="11"/>
  <c r="AL218" i="11" s="1"/>
  <c r="I146" i="11"/>
  <c r="I130" i="11"/>
  <c r="I126" i="11"/>
  <c r="I122" i="11"/>
  <c r="I118" i="11"/>
  <c r="I114" i="11"/>
  <c r="I110" i="11"/>
  <c r="I106" i="11"/>
  <c r="I102" i="11"/>
  <c r="I98" i="11"/>
  <c r="AL98" i="11" s="1"/>
  <c r="I94" i="11"/>
  <c r="AL94" i="11" s="1"/>
  <c r="I90" i="11"/>
  <c r="AL90" i="11" s="1"/>
  <c r="I86" i="11"/>
  <c r="AL86" i="11" s="1"/>
  <c r="I82" i="11"/>
  <c r="I78" i="11"/>
  <c r="AL78" i="11" s="1"/>
  <c r="I74" i="11"/>
  <c r="AL74" i="11" s="1"/>
  <c r="I70" i="11"/>
  <c r="I66" i="11"/>
  <c r="I62" i="11"/>
  <c r="I58" i="11"/>
  <c r="I242" i="11"/>
  <c r="I142" i="11"/>
  <c r="AL142" i="11" s="1"/>
  <c r="I222" i="11"/>
  <c r="I138" i="11"/>
  <c r="AL138" i="11" s="1"/>
  <c r="I131" i="11"/>
  <c r="I127" i="11"/>
  <c r="AL127" i="11" s="1"/>
  <c r="I123" i="11"/>
  <c r="AL123" i="11" s="1"/>
  <c r="I119" i="11"/>
  <c r="AL119" i="11" s="1"/>
  <c r="I115" i="11"/>
  <c r="AL115" i="11" s="1"/>
  <c r="I111" i="11"/>
  <c r="I107" i="11"/>
  <c r="AL107" i="11" s="1"/>
  <c r="I103" i="11"/>
  <c r="AL103" i="11" s="1"/>
  <c r="I99" i="11"/>
  <c r="I95" i="11"/>
  <c r="I91" i="11"/>
  <c r="I87" i="11"/>
  <c r="I83" i="11"/>
  <c r="I79" i="11"/>
  <c r="I75" i="11"/>
  <c r="I71" i="11"/>
  <c r="I67" i="11"/>
  <c r="I63" i="11"/>
  <c r="AL63" i="11" s="1"/>
  <c r="I59" i="11"/>
  <c r="AL59" i="11" s="1"/>
  <c r="I55" i="11"/>
  <c r="AL55" i="11" s="1"/>
  <c r="I226" i="11"/>
  <c r="I134" i="11"/>
  <c r="AL134" i="11" s="1"/>
  <c r="I16" i="11"/>
  <c r="I28" i="11"/>
  <c r="AL28" i="11" s="1"/>
  <c r="I36" i="11"/>
  <c r="I40" i="11"/>
  <c r="I48" i="11"/>
  <c r="I76" i="11"/>
  <c r="AM7" i="11"/>
  <c r="I10" i="11"/>
  <c r="AN13" i="11"/>
  <c r="I92" i="11"/>
  <c r="AL92" i="11" s="1"/>
  <c r="I108" i="11"/>
  <c r="I124" i="11"/>
  <c r="AL124" i="11" s="1"/>
  <c r="I72" i="11"/>
  <c r="AM108" i="11"/>
  <c r="AM109" i="11"/>
  <c r="AM124" i="11"/>
  <c r="AM125" i="11"/>
  <c r="AO161" i="11"/>
  <c r="AO160" i="11"/>
  <c r="I166" i="11"/>
  <c r="AJ174" i="11"/>
  <c r="AJ175" i="11"/>
  <c r="I186" i="11"/>
  <c r="AM96" i="11"/>
  <c r="AM97" i="11"/>
  <c r="AO154" i="8"/>
  <c r="I15" i="11"/>
  <c r="AL15" i="11" s="1"/>
  <c r="I19" i="11"/>
  <c r="I23" i="11"/>
  <c r="I27" i="11"/>
  <c r="I31" i="11"/>
  <c r="I35" i="11"/>
  <c r="I39" i="11"/>
  <c r="I43" i="11"/>
  <c r="I47" i="11"/>
  <c r="I51" i="11"/>
  <c r="AN61" i="11"/>
  <c r="AJ68" i="11"/>
  <c r="AM81" i="11"/>
  <c r="AJ88" i="11"/>
  <c r="AJ104" i="11"/>
  <c r="AJ120" i="11"/>
  <c r="AK240" i="11"/>
  <c r="AK239" i="11"/>
  <c r="AO201" i="8"/>
  <c r="AO244" i="8"/>
  <c r="I9" i="11"/>
  <c r="AM57" i="11"/>
  <c r="AM59" i="11"/>
  <c r="AN72" i="11"/>
  <c r="AN81" i="11"/>
  <c r="AN97" i="11"/>
  <c r="AN113" i="11"/>
  <c r="AN129" i="11"/>
  <c r="I174" i="11"/>
  <c r="AJ194" i="11"/>
  <c r="AJ195" i="11"/>
  <c r="I206" i="11"/>
  <c r="AL206" i="11" s="1"/>
  <c r="AO95" i="10"/>
  <c r="AO126" i="10"/>
  <c r="AO183" i="10"/>
  <c r="AN57" i="11"/>
  <c r="AN59" i="11"/>
  <c r="I68" i="11"/>
  <c r="AJ79" i="11"/>
  <c r="I88" i="11"/>
  <c r="I104" i="11"/>
  <c r="I120" i="11"/>
  <c r="AN239" i="11"/>
  <c r="AN240" i="11"/>
  <c r="AO118" i="8"/>
  <c r="I5" i="11"/>
  <c r="I14" i="11"/>
  <c r="AJ64" i="11"/>
  <c r="AM77" i="11"/>
  <c r="AJ81" i="11"/>
  <c r="AJ97" i="11"/>
  <c r="AM104" i="11"/>
  <c r="AM105" i="11"/>
  <c r="AJ113" i="11"/>
  <c r="AM120" i="11"/>
  <c r="AM121" i="11"/>
  <c r="AK152" i="11"/>
  <c r="AK151" i="11"/>
  <c r="AJ182" i="11"/>
  <c r="AJ183" i="11"/>
  <c r="I194" i="11"/>
  <c r="AL194" i="11" s="1"/>
  <c r="AO83" i="10"/>
  <c r="AO176" i="10"/>
  <c r="AO211" i="10"/>
  <c r="I8" i="11"/>
  <c r="I18" i="11"/>
  <c r="I22" i="11"/>
  <c r="I26" i="11"/>
  <c r="I30" i="11"/>
  <c r="I34" i="11"/>
  <c r="I38" i="11"/>
  <c r="I42" i="11"/>
  <c r="I46" i="11"/>
  <c r="I50" i="11"/>
  <c r="I54" i="11"/>
  <c r="AN68" i="11"/>
  <c r="AN77" i="11"/>
  <c r="AJ84" i="11"/>
  <c r="AM93" i="11"/>
  <c r="AJ100" i="11"/>
  <c r="AJ116" i="11"/>
  <c r="AJ132" i="11"/>
  <c r="AK57" i="11"/>
  <c r="AJ60" i="11"/>
  <c r="I64" i="11"/>
  <c r="AL64" i="11" s="1"/>
  <c r="AJ75" i="11"/>
  <c r="AN90" i="11"/>
  <c r="AN93" i="11"/>
  <c r="AN106" i="11"/>
  <c r="AN109" i="11"/>
  <c r="AN122" i="11"/>
  <c r="AN125" i="11"/>
  <c r="I182" i="11"/>
  <c r="AJ202" i="11"/>
  <c r="AJ203" i="11"/>
  <c r="AN219" i="11"/>
  <c r="AN220" i="11"/>
  <c r="AN147" i="11"/>
  <c r="AN148" i="11"/>
  <c r="AO61" i="8"/>
  <c r="AO97" i="8"/>
  <c r="AO22" i="10"/>
  <c r="AO33" i="10"/>
  <c r="AO99" i="10"/>
  <c r="AO236" i="10"/>
  <c r="I13" i="11"/>
  <c r="AN70" i="11"/>
  <c r="AM73" i="11"/>
  <c r="AJ77" i="11"/>
  <c r="I84" i="11"/>
  <c r="AL84" i="11" s="1"/>
  <c r="I100" i="11"/>
  <c r="I116" i="11"/>
  <c r="AL116" i="11" s="1"/>
  <c r="I132" i="11"/>
  <c r="AL132" i="11" s="1"/>
  <c r="AO157" i="11"/>
  <c r="AO156" i="11"/>
  <c r="AM112" i="11"/>
  <c r="AM113" i="11"/>
  <c r="I7" i="11"/>
  <c r="AL7" i="11" s="1"/>
  <c r="AJ56" i="11"/>
  <c r="AJ58" i="11"/>
  <c r="I60" i="11"/>
  <c r="AN64" i="11"/>
  <c r="AN73" i="11"/>
  <c r="AJ93" i="11"/>
  <c r="AM100" i="11"/>
  <c r="AM101" i="11"/>
  <c r="AJ109" i="11"/>
  <c r="AM116" i="11"/>
  <c r="AM117" i="11"/>
  <c r="AJ125" i="11"/>
  <c r="AM132" i="11"/>
  <c r="AM133" i="11"/>
  <c r="AO165" i="11"/>
  <c r="AO164" i="11"/>
  <c r="AJ190" i="11"/>
  <c r="AJ191" i="11"/>
  <c r="I202" i="11"/>
  <c r="AL202" i="11" s="1"/>
  <c r="I230" i="11"/>
  <c r="AL230" i="11" s="1"/>
  <c r="AO233" i="11"/>
  <c r="AO232" i="11"/>
  <c r="AN8" i="11"/>
  <c r="AO90" i="10"/>
  <c r="AO166" i="10"/>
  <c r="AO180" i="10"/>
  <c r="AO199" i="10"/>
  <c r="I12" i="11"/>
  <c r="AL12" i="11" s="1"/>
  <c r="I17" i="11"/>
  <c r="I21" i="11"/>
  <c r="AL21" i="11" s="1"/>
  <c r="I25" i="11"/>
  <c r="AL25" i="11" s="1"/>
  <c r="I29" i="11"/>
  <c r="I33" i="11"/>
  <c r="AL33" i="11" s="1"/>
  <c r="I37" i="11"/>
  <c r="I41" i="11"/>
  <c r="I45" i="11"/>
  <c r="AL45" i="11" s="1"/>
  <c r="I49" i="11"/>
  <c r="AL49" i="11" s="1"/>
  <c r="I53" i="11"/>
  <c r="AL53" i="11" s="1"/>
  <c r="AJ71" i="11"/>
  <c r="AJ128" i="11"/>
  <c r="I162" i="11"/>
  <c r="I170" i="11"/>
  <c r="AL170" i="11" s="1"/>
  <c r="AK143" i="11"/>
  <c r="AK164" i="11"/>
  <c r="AJ219" i="11"/>
  <c r="AM235" i="11"/>
  <c r="AK132" i="11"/>
  <c r="AM155" i="11"/>
  <c r="AM159" i="11"/>
  <c r="AM211" i="11"/>
  <c r="AN228" i="11"/>
  <c r="AN138" i="11"/>
  <c r="AJ146" i="11"/>
  <c r="AN159" i="11"/>
  <c r="AM163" i="11"/>
  <c r="AO168" i="11"/>
  <c r="AO228" i="11"/>
  <c r="AM231" i="11"/>
  <c r="AJ235" i="11"/>
  <c r="AM142" i="11"/>
  <c r="AM144" i="11"/>
  <c r="AJ148" i="11"/>
  <c r="AN157" i="11"/>
  <c r="AN163" i="11"/>
  <c r="AM167" i="11"/>
  <c r="AO172" i="11"/>
  <c r="AO176" i="11"/>
  <c r="AO180" i="11"/>
  <c r="AO184" i="11"/>
  <c r="AO188" i="11"/>
  <c r="AO192" i="11"/>
  <c r="AO196" i="11"/>
  <c r="AO200" i="11"/>
  <c r="AO204" i="11"/>
  <c r="AM207" i="11"/>
  <c r="AK235" i="11"/>
  <c r="AM242" i="11"/>
  <c r="AM243" i="11"/>
  <c r="AN244" i="11"/>
  <c r="AK67" i="11"/>
  <c r="AO68" i="11"/>
  <c r="AJ133" i="11"/>
  <c r="AN142" i="11"/>
  <c r="AJ150" i="11"/>
  <c r="AN161" i="11"/>
  <c r="AN167" i="11"/>
  <c r="AM171" i="11"/>
  <c r="AM175" i="11"/>
  <c r="AM179" i="11"/>
  <c r="AM183" i="11"/>
  <c r="AM187" i="11"/>
  <c r="AM191" i="11"/>
  <c r="AM195" i="11"/>
  <c r="AM199" i="11"/>
  <c r="AM203" i="11"/>
  <c r="AN207" i="11"/>
  <c r="AN224" i="11"/>
  <c r="AM146" i="11"/>
  <c r="AM148" i="11"/>
  <c r="AJ152" i="11"/>
  <c r="AJ163" i="11"/>
  <c r="AN165" i="11"/>
  <c r="AN171" i="11"/>
  <c r="AN175" i="11"/>
  <c r="AN179" i="11"/>
  <c r="AN183" i="11"/>
  <c r="AN187" i="11"/>
  <c r="AN191" i="11"/>
  <c r="AN195" i="11"/>
  <c r="AN199" i="11"/>
  <c r="AN203" i="11"/>
  <c r="AK211" i="11"/>
  <c r="AO224" i="11"/>
  <c r="AM227" i="11"/>
  <c r="AJ231" i="11"/>
  <c r="AM63" i="11"/>
  <c r="AM135" i="11"/>
  <c r="AJ137" i="11"/>
  <c r="AN146" i="11"/>
  <c r="AJ154" i="11"/>
  <c r="AN169" i="11"/>
  <c r="AN133" i="11"/>
  <c r="AN135" i="11"/>
  <c r="AM150" i="11"/>
  <c r="AM152" i="11"/>
  <c r="AJ156" i="11"/>
  <c r="AN173" i="11"/>
  <c r="AK207" i="11"/>
  <c r="AM139" i="11"/>
  <c r="AJ141" i="11"/>
  <c r="AN150" i="11"/>
  <c r="AJ158" i="11"/>
  <c r="AJ160" i="11"/>
  <c r="AJ210" i="11"/>
  <c r="AO220" i="11"/>
  <c r="AM223" i="11"/>
  <c r="AO245" i="11"/>
  <c r="AJ145" i="11"/>
  <c r="AN154" i="11"/>
  <c r="AM160" i="11"/>
  <c r="AJ166" i="11"/>
  <c r="AJ168" i="11"/>
  <c r="AJ206" i="11"/>
  <c r="AN216" i="11"/>
  <c r="AK242" i="11"/>
  <c r="AO243" i="11"/>
  <c r="AO73" i="10"/>
  <c r="AO223" i="10"/>
  <c r="AO232" i="10"/>
  <c r="AO16" i="10"/>
  <c r="AO35" i="10"/>
  <c r="AO46" i="10"/>
  <c r="AO52" i="10"/>
  <c r="AO132" i="10"/>
  <c r="AO151" i="10"/>
  <c r="AO30" i="10"/>
  <c r="AO167" i="10"/>
  <c r="AO75" i="10"/>
  <c r="AO111" i="10"/>
  <c r="AO53" i="10"/>
  <c r="AO56" i="10"/>
  <c r="AO59" i="10"/>
  <c r="AO65" i="10"/>
  <c r="AO131" i="10"/>
  <c r="AO28" i="10"/>
  <c r="AO39" i="10"/>
  <c r="AO215" i="10"/>
  <c r="AO13" i="10"/>
  <c r="AO87" i="10"/>
  <c r="AO118" i="10"/>
  <c r="AO168" i="10"/>
  <c r="AO212" i="10"/>
  <c r="AO243" i="10"/>
  <c r="AO179" i="10"/>
  <c r="AO198" i="10"/>
  <c r="AO119" i="10"/>
  <c r="AO142" i="10"/>
  <c r="AO158" i="10"/>
  <c r="AO172" i="10"/>
  <c r="AO10" i="10"/>
  <c r="AO15" i="10"/>
  <c r="AO37" i="10"/>
  <c r="AO29" i="10"/>
  <c r="AO40" i="10"/>
  <c r="AO48" i="10"/>
  <c r="AO54" i="10"/>
  <c r="AO96" i="10"/>
  <c r="AO102" i="10"/>
  <c r="AO134" i="10"/>
  <c r="AO220" i="10"/>
  <c r="AO235" i="10"/>
  <c r="AO8" i="10"/>
  <c r="AO32" i="10"/>
  <c r="AO43" i="10"/>
  <c r="AO63" i="10"/>
  <c r="AO66" i="10"/>
  <c r="AO69" i="10"/>
  <c r="AO81" i="10"/>
  <c r="AO127" i="10"/>
  <c r="AO208" i="10"/>
  <c r="AO163" i="10"/>
  <c r="AO190" i="10"/>
  <c r="AO38" i="10"/>
  <c r="AO85" i="10"/>
  <c r="AO196" i="10"/>
  <c r="AO58" i="10"/>
  <c r="AO64" i="10"/>
  <c r="AO70" i="10"/>
  <c r="AO76" i="10"/>
  <c r="AO82" i="10"/>
  <c r="AO88" i="10"/>
  <c r="AO147" i="10"/>
  <c r="AO25" i="10"/>
  <c r="AO47" i="10"/>
  <c r="AO135" i="10"/>
  <c r="AO175" i="10"/>
  <c r="AO200" i="10"/>
  <c r="AO231" i="10"/>
  <c r="AO123" i="10"/>
  <c r="AO145" i="10"/>
  <c r="AO164" i="10"/>
  <c r="AO191" i="10"/>
  <c r="AO34" i="10"/>
  <c r="AO120" i="10"/>
  <c r="AO139" i="10"/>
  <c r="AO188" i="10"/>
  <c r="AO42" i="10"/>
  <c r="AO98" i="10"/>
  <c r="AO182" i="10"/>
  <c r="AO206" i="10"/>
  <c r="AO50" i="10"/>
  <c r="AO152" i="10"/>
  <c r="AO155" i="10"/>
  <c r="AO184" i="10"/>
  <c r="AO78" i="10"/>
  <c r="AO104" i="10"/>
  <c r="AO107" i="10"/>
  <c r="AO110" i="10"/>
  <c r="AO138" i="10"/>
  <c r="AO140" i="10"/>
  <c r="AO150" i="10"/>
  <c r="AO84" i="10"/>
  <c r="AO116" i="10"/>
  <c r="AO122" i="10"/>
  <c r="AO143" i="10"/>
  <c r="AO227" i="10"/>
  <c r="AO6" i="10"/>
  <c r="AO24" i="10"/>
  <c r="AO128" i="10"/>
  <c r="AO174" i="10"/>
  <c r="AO222" i="10"/>
  <c r="AO224" i="10"/>
  <c r="AO239" i="10"/>
  <c r="AO45" i="10"/>
  <c r="AO11" i="10"/>
  <c r="AO19" i="10"/>
  <c r="AO27" i="10"/>
  <c r="AO153" i="10"/>
  <c r="AO9" i="10"/>
  <c r="AO141" i="10"/>
  <c r="AO14" i="10"/>
  <c r="AO214" i="10"/>
  <c r="AO216" i="10"/>
  <c r="AO17" i="10"/>
  <c r="AO71" i="10"/>
  <c r="AO74" i="10"/>
  <c r="AO94" i="10"/>
  <c r="AO100" i="10"/>
  <c r="AO160" i="10"/>
  <c r="AO195" i="10"/>
  <c r="AO204" i="10"/>
  <c r="AO60" i="10"/>
  <c r="AO91" i="10"/>
  <c r="AO192" i="10"/>
  <c r="AO20" i="10"/>
  <c r="AO103" i="10"/>
  <c r="AO148" i="10"/>
  <c r="AO12" i="10"/>
  <c r="AO31" i="10"/>
  <c r="AO86" i="10"/>
  <c r="AO112" i="10"/>
  <c r="AO124" i="10"/>
  <c r="AO130" i="10"/>
  <c r="AO244" i="10"/>
  <c r="AO23" i="10"/>
  <c r="AN90" i="10"/>
  <c r="AN176" i="10"/>
  <c r="AN233" i="10"/>
  <c r="AN220" i="10"/>
  <c r="AN225" i="10"/>
  <c r="AN17" i="10"/>
  <c r="AN29" i="10"/>
  <c r="AN15" i="10"/>
  <c r="AN156" i="10"/>
  <c r="AN185" i="10"/>
  <c r="AN191" i="10"/>
  <c r="AN115" i="10"/>
  <c r="AN74" i="10"/>
  <c r="AN201" i="10"/>
  <c r="AN37" i="10"/>
  <c r="AN164" i="10"/>
  <c r="AN181" i="10"/>
  <c r="AN236" i="10"/>
  <c r="AN6" i="10"/>
  <c r="AN184" i="10"/>
  <c r="AN53" i="10"/>
  <c r="AN104" i="10"/>
  <c r="AN212" i="10"/>
  <c r="AN215" i="10"/>
  <c r="AN218" i="10"/>
  <c r="AN19" i="10"/>
  <c r="AN27" i="10"/>
  <c r="AN38" i="10"/>
  <c r="AN88" i="10"/>
  <c r="AN180" i="10"/>
  <c r="AN91" i="10"/>
  <c r="AN45" i="10"/>
  <c r="AN116" i="10"/>
  <c r="AN119" i="10"/>
  <c r="AN123" i="10"/>
  <c r="AN35" i="10"/>
  <c r="AN49" i="10"/>
  <c r="AN221" i="10"/>
  <c r="AN224" i="10"/>
  <c r="AN30" i="10"/>
  <c r="AN105" i="10"/>
  <c r="AN203" i="10"/>
  <c r="AN206" i="10"/>
  <c r="AN209" i="10"/>
  <c r="AN111" i="10"/>
  <c r="AN168" i="10"/>
  <c r="AN171" i="10"/>
  <c r="AN188" i="10"/>
  <c r="AN200" i="10"/>
  <c r="AN13" i="10"/>
  <c r="AN174" i="10"/>
  <c r="AN94" i="10"/>
  <c r="AN240" i="10"/>
  <c r="AN103" i="10"/>
  <c r="AN216" i="10"/>
  <c r="AN234" i="10"/>
  <c r="AN23" i="10"/>
  <c r="AN66" i="10"/>
  <c r="AN124" i="10"/>
  <c r="AN127" i="10"/>
  <c r="AN172" i="10"/>
  <c r="AN189" i="10"/>
  <c r="AN192" i="10"/>
  <c r="AN42" i="10"/>
  <c r="AN161" i="10"/>
  <c r="AN41" i="10"/>
  <c r="AN65" i="10"/>
  <c r="AN107" i="10"/>
  <c r="AN152" i="10"/>
  <c r="AN71" i="10"/>
  <c r="AN108" i="10"/>
  <c r="AN165" i="10"/>
  <c r="AN80" i="10"/>
  <c r="AN83" i="10"/>
  <c r="AN163" i="10"/>
  <c r="AN177" i="10"/>
  <c r="AN47" i="10"/>
  <c r="AN58" i="10"/>
  <c r="AN69" i="10"/>
  <c r="AN154" i="10"/>
  <c r="AN157" i="10"/>
  <c r="AN160" i="10"/>
  <c r="AN21" i="10"/>
  <c r="AN50" i="10"/>
  <c r="AN61" i="10"/>
  <c r="AN136" i="10"/>
  <c r="AN148" i="10"/>
  <c r="AN95" i="10"/>
  <c r="AN195" i="10"/>
  <c r="AN198" i="10"/>
  <c r="AN204" i="10"/>
  <c r="AN207" i="10"/>
  <c r="AN228" i="10"/>
  <c r="AN243" i="10"/>
  <c r="AN57" i="10"/>
  <c r="AN7" i="10"/>
  <c r="AN59" i="10"/>
  <c r="AN141" i="10"/>
  <c r="AN146" i="10"/>
  <c r="AN99" i="10"/>
  <c r="AN125" i="10"/>
  <c r="AN131" i="10"/>
  <c r="AN187" i="10"/>
  <c r="AN196" i="10"/>
  <c r="AN199" i="10"/>
  <c r="AN33" i="10"/>
  <c r="AN96" i="10"/>
  <c r="AN128" i="10"/>
  <c r="AN190" i="10"/>
  <c r="AN193" i="10"/>
  <c r="AN208" i="10"/>
  <c r="AN223" i="10"/>
  <c r="AN229" i="10"/>
  <c r="AN25" i="10"/>
  <c r="AN173" i="10"/>
  <c r="AN179" i="10"/>
  <c r="AN217" i="10"/>
  <c r="AN8" i="10"/>
  <c r="AN117" i="10"/>
  <c r="AN143" i="10"/>
  <c r="AN149" i="10"/>
  <c r="AN155" i="10"/>
  <c r="AN158" i="10"/>
  <c r="AN219" i="10"/>
  <c r="AN51" i="10"/>
  <c r="AN78" i="10"/>
  <c r="AN222" i="10"/>
  <c r="AN239" i="10"/>
  <c r="AN242" i="10"/>
  <c r="AN120" i="10"/>
  <c r="AN205" i="10"/>
  <c r="AN18" i="10"/>
  <c r="AN31" i="10"/>
  <c r="AN46" i="10"/>
  <c r="AN67" i="10"/>
  <c r="AN70" i="10"/>
  <c r="AN92" i="10"/>
  <c r="AN109" i="10"/>
  <c r="AN138" i="10"/>
  <c r="AN169" i="10"/>
  <c r="AN211" i="10"/>
  <c r="AN245" i="10"/>
  <c r="AN39" i="10"/>
  <c r="AN54" i="10"/>
  <c r="AN62" i="10"/>
  <c r="AN84" i="10"/>
  <c r="AN129" i="10"/>
  <c r="AN135" i="10"/>
  <c r="AN183" i="10"/>
  <c r="AN214" i="10"/>
  <c r="AN12" i="10"/>
  <c r="AN26" i="10"/>
  <c r="AN34" i="10"/>
  <c r="AN112" i="10"/>
  <c r="AN132" i="10"/>
  <c r="AN167" i="10"/>
  <c r="AN175" i="10"/>
  <c r="AN197" i="10"/>
  <c r="AN231" i="10"/>
  <c r="AN76" i="10"/>
  <c r="AN147" i="10"/>
  <c r="AN153" i="10"/>
  <c r="AN9" i="10"/>
  <c r="AN121" i="10"/>
  <c r="AN237" i="10"/>
  <c r="AN82" i="10"/>
  <c r="AN140" i="10"/>
  <c r="AN226" i="10"/>
  <c r="AN55" i="10"/>
  <c r="AN63" i="10"/>
  <c r="AN113" i="10"/>
  <c r="AN133" i="10"/>
  <c r="AN145" i="10"/>
  <c r="AN151" i="10"/>
  <c r="AN22" i="10"/>
  <c r="AN241" i="10"/>
  <c r="AN227" i="10"/>
  <c r="AN43" i="10"/>
  <c r="AN72" i="10"/>
  <c r="AN97" i="10"/>
  <c r="AN166" i="10"/>
  <c r="AN182" i="10"/>
  <c r="AN210" i="10"/>
  <c r="AN235" i="10"/>
  <c r="AN86" i="10"/>
  <c r="AN100" i="10"/>
  <c r="AN213" i="10"/>
  <c r="AL13" i="10"/>
  <c r="AL18" i="10"/>
  <c r="AL12" i="10"/>
  <c r="AL10" i="10"/>
  <c r="AL8" i="10"/>
  <c r="AL23" i="10"/>
  <c r="AL39" i="10"/>
  <c r="AL26" i="10"/>
  <c r="AL7" i="10"/>
  <c r="AL14" i="10"/>
  <c r="AL15" i="10"/>
  <c r="AK7" i="10"/>
  <c r="AK38" i="10"/>
  <c r="AK130" i="10"/>
  <c r="AK136" i="10"/>
  <c r="AK190" i="10"/>
  <c r="AK206" i="10"/>
  <c r="AK234" i="10"/>
  <c r="AK102" i="10"/>
  <c r="AK133" i="10"/>
  <c r="AK195" i="10"/>
  <c r="AK88" i="10"/>
  <c r="AK152" i="10"/>
  <c r="AK174" i="10"/>
  <c r="AK41" i="10"/>
  <c r="AK141" i="10"/>
  <c r="AK21" i="10"/>
  <c r="AK114" i="10"/>
  <c r="AK134" i="10"/>
  <c r="AK197" i="10"/>
  <c r="AK103" i="10"/>
  <c r="AK210" i="10"/>
  <c r="AK16" i="10"/>
  <c r="AK49" i="10"/>
  <c r="AK54" i="10"/>
  <c r="AK67" i="10"/>
  <c r="AK106" i="10"/>
  <c r="AK199" i="10"/>
  <c r="AK24" i="10"/>
  <c r="AK92" i="10"/>
  <c r="AK95" i="10"/>
  <c r="AK109" i="10"/>
  <c r="AK126" i="10"/>
  <c r="AK19" i="10"/>
  <c r="AK32" i="10"/>
  <c r="AK52" i="10"/>
  <c r="AK57" i="10"/>
  <c r="AK62" i="10"/>
  <c r="AK84" i="10"/>
  <c r="AK98" i="10"/>
  <c r="AK165" i="10"/>
  <c r="AK71" i="10"/>
  <c r="AK231" i="10"/>
  <c r="AK6" i="10"/>
  <c r="AK25" i="10"/>
  <c r="AK31" i="10"/>
  <c r="AK81" i="10"/>
  <c r="AK97" i="10"/>
  <c r="AK105" i="10"/>
  <c r="AK135" i="10"/>
  <c r="AK138" i="10"/>
  <c r="AK140" i="10"/>
  <c r="AK205" i="10"/>
  <c r="AK215" i="10"/>
  <c r="AK226" i="10"/>
  <c r="AK89" i="10"/>
  <c r="AK127" i="10"/>
  <c r="AK26" i="10"/>
  <c r="AK34" i="10"/>
  <c r="AK53" i="10"/>
  <c r="AK119" i="10"/>
  <c r="AK207" i="10"/>
  <c r="AK218" i="10"/>
  <c r="AK8" i="10"/>
  <c r="AK173" i="10"/>
  <c r="AK181" i="10"/>
  <c r="AK189" i="10"/>
  <c r="AK157" i="10"/>
  <c r="AK61" i="10"/>
  <c r="AK117" i="10"/>
  <c r="AK159" i="10"/>
  <c r="AK167" i="10"/>
  <c r="AK191" i="10"/>
  <c r="AK202" i="10"/>
  <c r="AK244" i="10"/>
  <c r="AK39" i="10"/>
  <c r="AK63" i="10"/>
  <c r="AK27" i="10"/>
  <c r="AK42" i="10"/>
  <c r="AK66" i="10"/>
  <c r="AK85" i="10"/>
  <c r="AK131" i="10"/>
  <c r="AK162" i="10"/>
  <c r="AK170" i="10"/>
  <c r="AK194" i="10"/>
  <c r="AK17" i="10"/>
  <c r="AK22" i="10"/>
  <c r="AK77" i="10"/>
  <c r="AK93" i="10"/>
  <c r="AK123" i="10"/>
  <c r="AK142" i="10"/>
  <c r="AK178" i="10"/>
  <c r="AK186" i="10"/>
  <c r="AK239" i="10"/>
  <c r="AK30" i="10"/>
  <c r="AK69" i="10"/>
  <c r="AK115" i="10"/>
  <c r="AK229" i="10"/>
  <c r="AK9" i="10"/>
  <c r="AK221" i="10"/>
  <c r="AK59" i="10"/>
  <c r="AK15" i="10"/>
  <c r="AK28" i="10"/>
  <c r="AK50" i="10"/>
  <c r="AK121" i="10"/>
  <c r="AK153" i="10"/>
  <c r="AK154" i="10"/>
  <c r="AK213" i="10"/>
  <c r="AK223" i="10"/>
  <c r="AK113" i="10"/>
  <c r="AM27" i="10"/>
  <c r="AM66" i="10"/>
  <c r="AM95" i="10"/>
  <c r="AM210" i="10"/>
  <c r="AM25" i="10"/>
  <c r="AM131" i="10"/>
  <c r="AM202" i="10"/>
  <c r="AM230" i="10"/>
  <c r="AM18" i="10"/>
  <c r="AM38" i="10"/>
  <c r="AM45" i="10"/>
  <c r="AM120" i="10"/>
  <c r="AM123" i="10"/>
  <c r="AM142" i="10"/>
  <c r="AM170" i="10"/>
  <c r="AM175" i="10"/>
  <c r="AM205" i="10"/>
  <c r="AM219" i="10"/>
  <c r="AM10" i="10"/>
  <c r="AM50" i="10"/>
  <c r="AM80" i="10"/>
  <c r="AM112" i="10"/>
  <c r="AM115" i="10"/>
  <c r="AM148" i="10"/>
  <c r="AM154" i="10"/>
  <c r="AM194" i="10"/>
  <c r="AM244" i="10"/>
  <c r="AM22" i="10"/>
  <c r="AM104" i="10"/>
  <c r="AM157" i="10"/>
  <c r="AM165" i="10"/>
  <c r="AM186" i="10"/>
  <c r="AM197" i="10"/>
  <c r="AM211" i="10"/>
  <c r="AM225" i="10"/>
  <c r="AM74" i="10"/>
  <c r="AM91" i="10"/>
  <c r="AM203" i="10"/>
  <c r="AM53" i="10"/>
  <c r="AM153" i="10"/>
  <c r="AM206" i="10"/>
  <c r="AM217" i="10"/>
  <c r="AM34" i="10"/>
  <c r="AM39" i="10"/>
  <c r="AM58" i="10"/>
  <c r="AM132" i="10"/>
  <c r="AM149" i="10"/>
  <c r="AM185" i="10"/>
  <c r="AM33" i="10"/>
  <c r="AM14" i="10"/>
  <c r="AM49" i="10"/>
  <c r="AM76" i="10"/>
  <c r="AM143" i="10"/>
  <c r="AM190" i="10"/>
  <c r="AM35" i="10"/>
  <c r="AM42" i="10"/>
  <c r="AM54" i="10"/>
  <c r="AM59" i="10"/>
  <c r="AM81" i="10"/>
  <c r="AM84" i="10"/>
  <c r="AM90" i="10"/>
  <c r="AM124" i="10"/>
  <c r="AM135" i="10"/>
  <c r="AM138" i="10"/>
  <c r="AM47" i="10"/>
  <c r="AM69" i="10"/>
  <c r="AM116" i="10"/>
  <c r="AM127" i="10"/>
  <c r="AM241" i="10"/>
  <c r="AM9" i="10"/>
  <c r="AM21" i="10"/>
  <c r="AM30" i="10"/>
  <c r="AM100" i="10"/>
  <c r="AM108" i="10"/>
  <c r="AM119" i="10"/>
  <c r="AM141" i="10"/>
  <c r="AM178" i="10"/>
  <c r="AM183" i="10"/>
  <c r="AM57" i="10"/>
  <c r="AM87" i="10"/>
  <c r="AM89" i="10"/>
  <c r="AM92" i="10"/>
  <c r="AM111" i="10"/>
  <c r="AM158" i="10"/>
  <c r="AM62" i="10"/>
  <c r="AM72" i="10"/>
  <c r="AM78" i="10"/>
  <c r="AM103" i="10"/>
  <c r="AM191" i="10"/>
  <c r="AM67" i="10"/>
  <c r="AM166" i="10"/>
  <c r="AM171" i="10"/>
  <c r="AM199" i="10"/>
  <c r="AM207" i="10"/>
  <c r="AM215" i="10"/>
  <c r="AM220" i="10"/>
  <c r="AM223" i="10"/>
  <c r="AM228" i="10"/>
  <c r="AM239" i="10"/>
  <c r="AM43" i="10"/>
  <c r="AM55" i="10"/>
  <c r="AM86" i="10"/>
  <c r="AM242" i="10"/>
  <c r="AM11" i="10"/>
  <c r="AM150" i="10"/>
  <c r="AM231" i="10"/>
  <c r="AM214" i="10"/>
  <c r="AM51" i="10"/>
  <c r="AM99" i="10"/>
  <c r="AM107" i="10"/>
  <c r="AM182" i="10"/>
  <c r="AM37" i="10"/>
  <c r="AM73" i="10"/>
  <c r="AM162" i="10"/>
  <c r="AM167" i="10"/>
  <c r="AM195" i="10"/>
  <c r="AM213" i="10"/>
  <c r="AJ13" i="10"/>
  <c r="AJ54" i="10"/>
  <c r="AJ71" i="10"/>
  <c r="AJ86" i="10"/>
  <c r="AJ107" i="10"/>
  <c r="AJ112" i="10"/>
  <c r="AJ120" i="10"/>
  <c r="AJ128" i="10"/>
  <c r="AJ164" i="10"/>
  <c r="AJ214" i="10"/>
  <c r="AJ26" i="10"/>
  <c r="AJ66" i="10"/>
  <c r="AJ76" i="10"/>
  <c r="AJ94" i="10"/>
  <c r="AJ115" i="10"/>
  <c r="AJ123" i="10"/>
  <c r="AJ131" i="10"/>
  <c r="AJ189" i="10"/>
  <c r="AJ194" i="10"/>
  <c r="AJ222" i="10"/>
  <c r="AJ233" i="10"/>
  <c r="AJ241" i="10"/>
  <c r="AJ33" i="10"/>
  <c r="AJ38" i="10"/>
  <c r="AJ159" i="10"/>
  <c r="AJ8" i="10"/>
  <c r="AJ74" i="10"/>
  <c r="AJ84" i="10"/>
  <c r="AJ202" i="10"/>
  <c r="AJ22" i="10"/>
  <c r="AJ57" i="10"/>
  <c r="AJ103" i="10"/>
  <c r="AJ116" i="10"/>
  <c r="AJ124" i="10"/>
  <c r="AJ132" i="10"/>
  <c r="AJ170" i="10"/>
  <c r="AJ216" i="10"/>
  <c r="AJ229" i="10"/>
  <c r="AJ234" i="10"/>
  <c r="AJ80" i="10"/>
  <c r="AJ141" i="10"/>
  <c r="AJ168" i="10"/>
  <c r="AJ178" i="10"/>
  <c r="AJ196" i="10"/>
  <c r="AJ215" i="10"/>
  <c r="AJ242" i="10"/>
  <c r="AJ21" i="10"/>
  <c r="AJ147" i="10"/>
  <c r="AJ190" i="10"/>
  <c r="AJ30" i="10"/>
  <c r="AJ88" i="10"/>
  <c r="AJ150" i="10"/>
  <c r="AJ153" i="10"/>
  <c r="AJ204" i="10"/>
  <c r="AJ231" i="10"/>
  <c r="AJ42" i="10"/>
  <c r="AJ49" i="10"/>
  <c r="AJ78" i="10"/>
  <c r="AJ136" i="10"/>
  <c r="AJ139" i="10"/>
  <c r="AJ167" i="10"/>
  <c r="AJ176" i="10"/>
  <c r="AJ186" i="10"/>
  <c r="AJ198" i="10"/>
  <c r="AJ212" i="10"/>
  <c r="AJ238" i="10"/>
  <c r="AJ17" i="10"/>
  <c r="AJ61" i="10"/>
  <c r="AJ99" i="10"/>
  <c r="AJ104" i="10"/>
  <c r="AJ206" i="10"/>
  <c r="AJ220" i="10"/>
  <c r="AM129" i="10"/>
  <c r="AM130" i="10"/>
  <c r="AO186" i="10"/>
  <c r="AO185" i="10"/>
  <c r="AO42" i="8"/>
  <c r="AM6" i="10"/>
  <c r="AL11" i="10"/>
  <c r="AM101" i="10"/>
  <c r="AM102" i="10"/>
  <c r="I203" i="10"/>
  <c r="AK209" i="10"/>
  <c r="AK208" i="10"/>
  <c r="AK10" i="10"/>
  <c r="AN11" i="10"/>
  <c r="AM36" i="10"/>
  <c r="AM40" i="10"/>
  <c r="AM44" i="10"/>
  <c r="AM48" i="10"/>
  <c r="AM52" i="10"/>
  <c r="AM56" i="10"/>
  <c r="AM60" i="10"/>
  <c r="AM64" i="10"/>
  <c r="AM68" i="10"/>
  <c r="AJ70" i="10"/>
  <c r="I72" i="10"/>
  <c r="AM109" i="10"/>
  <c r="AM110" i="10"/>
  <c r="AK177" i="10"/>
  <c r="AK176" i="10"/>
  <c r="AN16" i="10"/>
  <c r="AJ19" i="10"/>
  <c r="AN20" i="10"/>
  <c r="AJ23" i="10"/>
  <c r="AN24" i="10"/>
  <c r="AJ27" i="10"/>
  <c r="AN28" i="10"/>
  <c r="AJ31" i="10"/>
  <c r="AN32" i="10"/>
  <c r="AJ35" i="10"/>
  <c r="AN36" i="10"/>
  <c r="AJ39" i="10"/>
  <c r="AN40" i="10"/>
  <c r="AJ43" i="10"/>
  <c r="AN44" i="10"/>
  <c r="I46" i="10"/>
  <c r="AJ47" i="10"/>
  <c r="AN48" i="10"/>
  <c r="I50" i="10"/>
  <c r="AJ51" i="10"/>
  <c r="AN52" i="10"/>
  <c r="I54" i="10"/>
  <c r="AJ55" i="10"/>
  <c r="AN56" i="10"/>
  <c r="I58" i="10"/>
  <c r="AJ59" i="10"/>
  <c r="AN60" i="10"/>
  <c r="I62" i="10"/>
  <c r="AL62" i="10" s="1"/>
  <c r="AJ63" i="10"/>
  <c r="AN64" i="10"/>
  <c r="I66" i="10"/>
  <c r="AL66" i="10" s="1"/>
  <c r="AJ67" i="10"/>
  <c r="AK70" i="10"/>
  <c r="I117" i="10"/>
  <c r="AO162" i="10"/>
  <c r="AO161" i="10"/>
  <c r="AO194" i="10"/>
  <c r="AO193" i="10"/>
  <c r="I211" i="10"/>
  <c r="AK217" i="10"/>
  <c r="AK216" i="10"/>
  <c r="AK35" i="10"/>
  <c r="AO36" i="10"/>
  <c r="AO92" i="10"/>
  <c r="AO93" i="10"/>
  <c r="AM117" i="10"/>
  <c r="AM118" i="10"/>
  <c r="AO146" i="8"/>
  <c r="I69" i="10"/>
  <c r="I97" i="10"/>
  <c r="I125" i="10"/>
  <c r="I179" i="10"/>
  <c r="AK225" i="10"/>
  <c r="AK224" i="10"/>
  <c r="AM97" i="10"/>
  <c r="AM98" i="10"/>
  <c r="AM125" i="10"/>
  <c r="AM126" i="10"/>
  <c r="AO156" i="10"/>
  <c r="AN159" i="10"/>
  <c r="AK185" i="10"/>
  <c r="AK184" i="10"/>
  <c r="AO202" i="10"/>
  <c r="AO201" i="10"/>
  <c r="I219" i="10"/>
  <c r="I29" i="10"/>
  <c r="I33" i="10"/>
  <c r="I37" i="10"/>
  <c r="I41" i="10"/>
  <c r="I45" i="10"/>
  <c r="I49" i="10"/>
  <c r="I53" i="10"/>
  <c r="I57" i="10"/>
  <c r="I61" i="10"/>
  <c r="I65" i="10"/>
  <c r="AJ93" i="10"/>
  <c r="AJ95" i="10"/>
  <c r="I133" i="10"/>
  <c r="AO170" i="10"/>
  <c r="AO169" i="10"/>
  <c r="AK232" i="10"/>
  <c r="AK233" i="10"/>
  <c r="AJ73" i="10"/>
  <c r="AK78" i="10"/>
  <c r="AK80" i="10"/>
  <c r="AJ89" i="10"/>
  <c r="AJ100" i="10"/>
  <c r="AJ101" i="10"/>
  <c r="I105" i="10"/>
  <c r="AM133" i="10"/>
  <c r="AM134" i="10"/>
  <c r="I149" i="10"/>
  <c r="I227" i="10"/>
  <c r="I237" i="10"/>
  <c r="AK73" i="10"/>
  <c r="AJ75" i="10"/>
  <c r="AJ77" i="10"/>
  <c r="AK82" i="10"/>
  <c r="AJ85" i="10"/>
  <c r="AJ91" i="10"/>
  <c r="I93" i="10"/>
  <c r="AM105" i="10"/>
  <c r="AM106" i="10"/>
  <c r="I187" i="10"/>
  <c r="AM204" i="10"/>
  <c r="AO210" i="10"/>
  <c r="AO209" i="10"/>
  <c r="AO18" i="8"/>
  <c r="AK13" i="10"/>
  <c r="I73" i="10"/>
  <c r="AL73" i="10" s="1"/>
  <c r="AJ79" i="10"/>
  <c r="AJ81" i="10"/>
  <c r="AJ87" i="10"/>
  <c r="I89" i="10"/>
  <c r="AM136" i="10"/>
  <c r="AM137" i="10"/>
  <c r="AK161" i="10"/>
  <c r="AK160" i="10"/>
  <c r="AK193" i="10"/>
  <c r="AK192" i="10"/>
  <c r="I244" i="10"/>
  <c r="I240" i="10"/>
  <c r="I236" i="10"/>
  <c r="I232" i="10"/>
  <c r="I228" i="10"/>
  <c r="AL228" i="10" s="1"/>
  <c r="I224" i="10"/>
  <c r="AL224" i="10" s="1"/>
  <c r="I220" i="10"/>
  <c r="I216" i="10"/>
  <c r="I212" i="10"/>
  <c r="AL212" i="10" s="1"/>
  <c r="I208" i="10"/>
  <c r="I204" i="10"/>
  <c r="I200" i="10"/>
  <c r="I196" i="10"/>
  <c r="I192" i="10"/>
  <c r="I188" i="10"/>
  <c r="I184" i="10"/>
  <c r="I180" i="10"/>
  <c r="I176" i="10"/>
  <c r="I172" i="10"/>
  <c r="AL172" i="10" s="1"/>
  <c r="I168" i="10"/>
  <c r="I164" i="10"/>
  <c r="I160" i="10"/>
  <c r="I156" i="10"/>
  <c r="I152" i="10"/>
  <c r="I148" i="10"/>
  <c r="I144" i="10"/>
  <c r="I140" i="10"/>
  <c r="I136" i="10"/>
  <c r="I242" i="10"/>
  <c r="I146" i="10"/>
  <c r="I222" i="10"/>
  <c r="I214" i="10"/>
  <c r="I206" i="10"/>
  <c r="I198" i="10"/>
  <c r="I190" i="10"/>
  <c r="I182" i="10"/>
  <c r="I174" i="10"/>
  <c r="I166" i="10"/>
  <c r="I158" i="10"/>
  <c r="AL158" i="10" s="1"/>
  <c r="I155" i="10"/>
  <c r="I143" i="10"/>
  <c r="I235" i="10"/>
  <c r="I230" i="10"/>
  <c r="I225" i="10"/>
  <c r="I217" i="10"/>
  <c r="I209" i="10"/>
  <c r="I201" i="10"/>
  <c r="I193" i="10"/>
  <c r="AL193" i="10" s="1"/>
  <c r="I185" i="10"/>
  <c r="I177" i="10"/>
  <c r="AL177" i="10" s="1"/>
  <c r="I169" i="10"/>
  <c r="I161" i="10"/>
  <c r="I245" i="10"/>
  <c r="AL245" i="10" s="1"/>
  <c r="I137" i="10"/>
  <c r="I130" i="10"/>
  <c r="I126" i="10"/>
  <c r="I122" i="10"/>
  <c r="I118" i="10"/>
  <c r="AL118" i="10" s="1"/>
  <c r="I114" i="10"/>
  <c r="AL114" i="10" s="1"/>
  <c r="I110" i="10"/>
  <c r="AL110" i="10" s="1"/>
  <c r="I106" i="10"/>
  <c r="I102" i="10"/>
  <c r="AL102" i="10" s="1"/>
  <c r="I98" i="10"/>
  <c r="I94" i="10"/>
  <c r="I90" i="10"/>
  <c r="I86" i="10"/>
  <c r="I82" i="10"/>
  <c r="I78" i="10"/>
  <c r="I74" i="10"/>
  <c r="I70" i="10"/>
  <c r="I233" i="10"/>
  <c r="AL233" i="10" s="1"/>
  <c r="I134" i="10"/>
  <c r="I153" i="10"/>
  <c r="AL153" i="10" s="1"/>
  <c r="I150" i="10"/>
  <c r="I147" i="10"/>
  <c r="AL147" i="10" s="1"/>
  <c r="I243" i="10"/>
  <c r="I238" i="10"/>
  <c r="I223" i="10"/>
  <c r="I215" i="10"/>
  <c r="I207" i="10"/>
  <c r="AL207" i="10" s="1"/>
  <c r="I199" i="10"/>
  <c r="I191" i="10"/>
  <c r="I183" i="10"/>
  <c r="I175" i="10"/>
  <c r="I167" i="10"/>
  <c r="I159" i="10"/>
  <c r="I141" i="10"/>
  <c r="I131" i="10"/>
  <c r="I127" i="10"/>
  <c r="AL127" i="10" s="1"/>
  <c r="I123" i="10"/>
  <c r="I119" i="10"/>
  <c r="I115" i="10"/>
  <c r="I111" i="10"/>
  <c r="AL111" i="10" s="1"/>
  <c r="I107" i="10"/>
  <c r="I103" i="10"/>
  <c r="I99" i="10"/>
  <c r="AL99" i="10" s="1"/>
  <c r="I95" i="10"/>
  <c r="I91" i="10"/>
  <c r="AL91" i="10" s="1"/>
  <c r="I87" i="10"/>
  <c r="I83" i="10"/>
  <c r="I79" i="10"/>
  <c r="AL79" i="10" s="1"/>
  <c r="I75" i="10"/>
  <c r="AL75" i="10" s="1"/>
  <c r="I71" i="10"/>
  <c r="I241" i="10"/>
  <c r="I231" i="10"/>
  <c r="I138" i="10"/>
  <c r="I226" i="10"/>
  <c r="AL226" i="10" s="1"/>
  <c r="I218" i="10"/>
  <c r="I210" i="10"/>
  <c r="AL210" i="10" s="1"/>
  <c r="I202" i="10"/>
  <c r="I194" i="10"/>
  <c r="I186" i="10"/>
  <c r="AL186" i="10" s="1"/>
  <c r="I178" i="10"/>
  <c r="AL178" i="10" s="1"/>
  <c r="I170" i="10"/>
  <c r="AL170" i="10" s="1"/>
  <c r="I162" i="10"/>
  <c r="I135" i="10"/>
  <c r="I229" i="10"/>
  <c r="AL229" i="10" s="1"/>
  <c r="I221" i="10"/>
  <c r="I213" i="10"/>
  <c r="I205" i="10"/>
  <c r="I197" i="10"/>
  <c r="I189" i="10"/>
  <c r="AL189" i="10" s="1"/>
  <c r="I181" i="10"/>
  <c r="AL181" i="10" s="1"/>
  <c r="I173" i="10"/>
  <c r="AL173" i="10" s="1"/>
  <c r="I165" i="10"/>
  <c r="I157" i="10"/>
  <c r="I154" i="10"/>
  <c r="I151" i="10"/>
  <c r="I145" i="10"/>
  <c r="I132" i="10"/>
  <c r="I128" i="10"/>
  <c r="I124" i="10"/>
  <c r="I120" i="10"/>
  <c r="I116" i="10"/>
  <c r="I112" i="10"/>
  <c r="I108" i="10"/>
  <c r="I104" i="10"/>
  <c r="AL104" i="10" s="1"/>
  <c r="I100" i="10"/>
  <c r="I96" i="10"/>
  <c r="I92" i="10"/>
  <c r="I88" i="10"/>
  <c r="I84" i="10"/>
  <c r="I80" i="10"/>
  <c r="I76" i="10"/>
  <c r="I239" i="10"/>
  <c r="I234" i="10"/>
  <c r="I142" i="10"/>
  <c r="I139" i="10"/>
  <c r="I16" i="10"/>
  <c r="I20" i="10"/>
  <c r="I24" i="10"/>
  <c r="I28" i="10"/>
  <c r="AL28" i="10" s="1"/>
  <c r="I32" i="10"/>
  <c r="AL32" i="10" s="1"/>
  <c r="I36" i="10"/>
  <c r="AL36" i="10" s="1"/>
  <c r="I40" i="10"/>
  <c r="AL40" i="10" s="1"/>
  <c r="I44" i="10"/>
  <c r="AL44" i="10" s="1"/>
  <c r="I48" i="10"/>
  <c r="AL48" i="10" s="1"/>
  <c r="I52" i="10"/>
  <c r="AL52" i="10" s="1"/>
  <c r="I56" i="10"/>
  <c r="AL56" i="10" s="1"/>
  <c r="I60" i="10"/>
  <c r="AL60" i="10" s="1"/>
  <c r="I64" i="10"/>
  <c r="AL64" i="10" s="1"/>
  <c r="I68" i="10"/>
  <c r="AL68" i="10" s="1"/>
  <c r="I77" i="10"/>
  <c r="AJ83" i="10"/>
  <c r="I85" i="10"/>
  <c r="AL85" i="10" s="1"/>
  <c r="AN93" i="10"/>
  <c r="AM113" i="10"/>
  <c r="AM114" i="10"/>
  <c r="AM172" i="10"/>
  <c r="AO178" i="10"/>
  <c r="AO177" i="10"/>
  <c r="AN73" i="10"/>
  <c r="I81" i="10"/>
  <c r="AN89" i="10"/>
  <c r="AN98" i="10"/>
  <c r="I121" i="10"/>
  <c r="AN144" i="10"/>
  <c r="AM212" i="10"/>
  <c r="AO218" i="10"/>
  <c r="AO217" i="10"/>
  <c r="AN101" i="10"/>
  <c r="AN102" i="10"/>
  <c r="AN68" i="10"/>
  <c r="AN77" i="10"/>
  <c r="AN85" i="10"/>
  <c r="AM121" i="10"/>
  <c r="AM122" i="10"/>
  <c r="AJ142" i="10"/>
  <c r="AJ143" i="10"/>
  <c r="AO144" i="10"/>
  <c r="I163" i="10"/>
  <c r="I195" i="10"/>
  <c r="AL195" i="10" s="1"/>
  <c r="AK201" i="10"/>
  <c r="AK200" i="10"/>
  <c r="AO68" i="10"/>
  <c r="AN81" i="10"/>
  <c r="AM93" i="10"/>
  <c r="AJ96" i="10"/>
  <c r="I129" i="10"/>
  <c r="AL129" i="10" s="1"/>
  <c r="AK169" i="10"/>
  <c r="AK168" i="10"/>
  <c r="AO226" i="10"/>
  <c r="AO225" i="10"/>
  <c r="AJ235" i="10"/>
  <c r="AJ145" i="10"/>
  <c r="AJ152" i="10"/>
  <c r="AJ155" i="10"/>
  <c r="AJ157" i="10"/>
  <c r="AJ158" i="10"/>
  <c r="AK235" i="10"/>
  <c r="AN137" i="10"/>
  <c r="AM139" i="10"/>
  <c r="AM140" i="10"/>
  <c r="AK143" i="10"/>
  <c r="AJ146" i="10"/>
  <c r="AJ165" i="10"/>
  <c r="AJ173" i="10"/>
  <c r="AJ181" i="10"/>
  <c r="AJ105" i="10"/>
  <c r="AN106" i="10"/>
  <c r="AJ109" i="10"/>
  <c r="AN110" i="10"/>
  <c r="AJ113" i="10"/>
  <c r="AN114" i="10"/>
  <c r="AJ117" i="10"/>
  <c r="AN118" i="10"/>
  <c r="AJ121" i="10"/>
  <c r="AN122" i="10"/>
  <c r="AJ125" i="10"/>
  <c r="AN126" i="10"/>
  <c r="AJ129" i="10"/>
  <c r="AN130" i="10"/>
  <c r="AO137" i="10"/>
  <c r="AJ163" i="10"/>
  <c r="AJ171" i="10"/>
  <c r="AJ179" i="10"/>
  <c r="AJ187" i="10"/>
  <c r="AJ195" i="10"/>
  <c r="AJ203" i="10"/>
  <c r="AJ211" i="10"/>
  <c r="AJ219" i="10"/>
  <c r="AJ227" i="10"/>
  <c r="AO237" i="10"/>
  <c r="AO238" i="10"/>
  <c r="AO240" i="10"/>
  <c r="AN142" i="10"/>
  <c r="AM152" i="10"/>
  <c r="AK211" i="10"/>
  <c r="AK219" i="10"/>
  <c r="AM222" i="10"/>
  <c r="AK227" i="10"/>
  <c r="AK236" i="10"/>
  <c r="AK237" i="10"/>
  <c r="AO146" i="10"/>
  <c r="AO149" i="10"/>
  <c r="AN232" i="10"/>
  <c r="AJ239" i="10"/>
  <c r="AO133" i="10"/>
  <c r="AK145" i="10"/>
  <c r="AJ148" i="10"/>
  <c r="AM160" i="10"/>
  <c r="AN162" i="10"/>
  <c r="AM168" i="10"/>
  <c r="AN170" i="10"/>
  <c r="AM176" i="10"/>
  <c r="AN178" i="10"/>
  <c r="AM184" i="10"/>
  <c r="AN186" i="10"/>
  <c r="AM192" i="10"/>
  <c r="AN194" i="10"/>
  <c r="AM200" i="10"/>
  <c r="AN202" i="10"/>
  <c r="AM208" i="10"/>
  <c r="AM216" i="10"/>
  <c r="AM224" i="10"/>
  <c r="AO229" i="10"/>
  <c r="AO230" i="10"/>
  <c r="AK96" i="10"/>
  <c r="AO97" i="10"/>
  <c r="AK100" i="10"/>
  <c r="AO101" i="10"/>
  <c r="AK104" i="10"/>
  <c r="AO105" i="10"/>
  <c r="AK108" i="10"/>
  <c r="AO109" i="10"/>
  <c r="AK112" i="10"/>
  <c r="AO113" i="10"/>
  <c r="AK116" i="10"/>
  <c r="AO117" i="10"/>
  <c r="AK120" i="10"/>
  <c r="AO121" i="10"/>
  <c r="AK124" i="10"/>
  <c r="AO125" i="10"/>
  <c r="AK128" i="10"/>
  <c r="AO129" i="10"/>
  <c r="AK132" i="10"/>
  <c r="AO136" i="10"/>
  <c r="AN139" i="10"/>
  <c r="AK148" i="10"/>
  <c r="AK151" i="10"/>
  <c r="AJ137" i="10"/>
  <c r="AM145" i="10"/>
  <c r="AO241" i="10"/>
  <c r="AO242" i="10"/>
  <c r="AM243" i="10"/>
  <c r="AJ245" i="10"/>
  <c r="AM147" i="10"/>
  <c r="AO157" i="10"/>
  <c r="AJ161" i="10"/>
  <c r="AO165" i="10"/>
  <c r="AJ169" i="10"/>
  <c r="AO173" i="10"/>
  <c r="AJ177" i="10"/>
  <c r="AO181" i="10"/>
  <c r="AJ185" i="10"/>
  <c r="AO189" i="10"/>
  <c r="AJ193" i="10"/>
  <c r="AO197" i="10"/>
  <c r="AJ201" i="10"/>
  <c r="AO205" i="10"/>
  <c r="AJ209" i="10"/>
  <c r="AO213" i="10"/>
  <c r="AJ217" i="10"/>
  <c r="AO221" i="10"/>
  <c r="AJ225" i="10"/>
  <c r="AN238" i="10"/>
  <c r="AK245" i="10"/>
  <c r="AN150" i="10"/>
  <c r="AK240" i="10"/>
  <c r="AK241" i="10"/>
  <c r="AN134" i="10"/>
  <c r="AK156" i="10"/>
  <c r="AJ133" i="10"/>
  <c r="AJ149" i="10"/>
  <c r="AK164" i="10"/>
  <c r="AK172" i="10"/>
  <c r="AK180" i="10"/>
  <c r="AK188" i="10"/>
  <c r="AK196" i="10"/>
  <c r="AK204" i="10"/>
  <c r="AK212" i="10"/>
  <c r="AK220" i="10"/>
  <c r="AK228" i="10"/>
  <c r="AO233" i="10"/>
  <c r="AO234" i="10"/>
  <c r="AM235" i="10"/>
  <c r="AM156" i="10"/>
  <c r="AN230" i="10"/>
  <c r="AJ237" i="10"/>
  <c r="AO245" i="10"/>
  <c r="AO245" i="8"/>
  <c r="AO181" i="8"/>
  <c r="AO199" i="8"/>
  <c r="AO208" i="8"/>
  <c r="AO185" i="8"/>
  <c r="AO58" i="8"/>
  <c r="AO232" i="8"/>
  <c r="AO28" i="8"/>
  <c r="AO38" i="8"/>
  <c r="AO189" i="8"/>
  <c r="AO29" i="8"/>
  <c r="AO25" i="8"/>
  <c r="AN44" i="8"/>
  <c r="AN38" i="8"/>
  <c r="AN82" i="8"/>
  <c r="AN104" i="8"/>
  <c r="AN10" i="8"/>
  <c r="AN112" i="8"/>
  <c r="AN203" i="8"/>
  <c r="AN119" i="8"/>
  <c r="AN144" i="8"/>
  <c r="AN192" i="8"/>
  <c r="AN26" i="8"/>
  <c r="AN36" i="8"/>
  <c r="AN59" i="8"/>
  <c r="AN195" i="8"/>
  <c r="AN27" i="8"/>
  <c r="AN33" i="8"/>
  <c r="AN164" i="8"/>
  <c r="AN11" i="8"/>
  <c r="AN32" i="8"/>
  <c r="AN61" i="8"/>
  <c r="AN47" i="8"/>
  <c r="AN55" i="8"/>
  <c r="AN135" i="8"/>
  <c r="AN24" i="8"/>
  <c r="AN31" i="8"/>
  <c r="AN72" i="8"/>
  <c r="AK205" i="8"/>
  <c r="AK44" i="8"/>
  <c r="AK92" i="8"/>
  <c r="AK76" i="8"/>
  <c r="AK60" i="8"/>
  <c r="AK216" i="8"/>
  <c r="AK121" i="8"/>
  <c r="AK105" i="8"/>
  <c r="AK72" i="8"/>
  <c r="AK24" i="8"/>
  <c r="AK9" i="8"/>
  <c r="AK101" i="8"/>
  <c r="AK129" i="8"/>
  <c r="AK65" i="8"/>
  <c r="AK240" i="8"/>
  <c r="AK239" i="8"/>
  <c r="AK191" i="8"/>
  <c r="AK30" i="8"/>
  <c r="AK15" i="8"/>
  <c r="AK235" i="8"/>
  <c r="AK155" i="8"/>
  <c r="AK107" i="8"/>
  <c r="AK231" i="8"/>
  <c r="AK151" i="8"/>
  <c r="AK31" i="8"/>
  <c r="AK243" i="8"/>
  <c r="AK227" i="8"/>
  <c r="AK35" i="8"/>
  <c r="AK213" i="8"/>
  <c r="AM61" i="8"/>
  <c r="AM112" i="8"/>
  <c r="AM177" i="8"/>
  <c r="AM192" i="8"/>
  <c r="AM90" i="8"/>
  <c r="AM197" i="8"/>
  <c r="AM187" i="8"/>
  <c r="AM32" i="8"/>
  <c r="AM16" i="8"/>
  <c r="AM98" i="8"/>
  <c r="AM165" i="8"/>
  <c r="AM169" i="8"/>
  <c r="AM239" i="8"/>
  <c r="AL243" i="8"/>
  <c r="AL227" i="8"/>
  <c r="AL211" i="8"/>
  <c r="AL179" i="8"/>
  <c r="AL163" i="8"/>
  <c r="AL131" i="8"/>
  <c r="AL115" i="8"/>
  <c r="AL99" i="8"/>
  <c r="AL83" i="8"/>
  <c r="AL67" i="8"/>
  <c r="AL52" i="8"/>
  <c r="AL35" i="8"/>
  <c r="AL19" i="8"/>
  <c r="AL80" i="8"/>
  <c r="AL32" i="8"/>
  <c r="AL219" i="8"/>
  <c r="AL204" i="8"/>
  <c r="AL187" i="8"/>
  <c r="AL171" i="8"/>
  <c r="AL123" i="8"/>
  <c r="AL92" i="8"/>
  <c r="AL12" i="8"/>
  <c r="AL119" i="8"/>
  <c r="AL68" i="8"/>
  <c r="AL147" i="8"/>
  <c r="AL240" i="8"/>
  <c r="AL224" i="8"/>
  <c r="AL97" i="8"/>
  <c r="AL65" i="8"/>
  <c r="AL175" i="8"/>
  <c r="AL51" i="8"/>
  <c r="AL36" i="8"/>
  <c r="AL200" i="8"/>
  <c r="AL72" i="8"/>
  <c r="AL56" i="8"/>
  <c r="AL24" i="8"/>
  <c r="AL8" i="8"/>
  <c r="AL198" i="8"/>
  <c r="AL166" i="8"/>
  <c r="AL150" i="8"/>
  <c r="AL102" i="8"/>
  <c r="AL38" i="8"/>
  <c r="AL90" i="8"/>
  <c r="AL98" i="8"/>
  <c r="AL50" i="8"/>
  <c r="AL195" i="8"/>
  <c r="AL114" i="8"/>
  <c r="AL173" i="8"/>
  <c r="AL205" i="8"/>
  <c r="AL45" i="8"/>
  <c r="AL49" i="8"/>
  <c r="AL13" i="8"/>
  <c r="AL20" i="8"/>
  <c r="AL208" i="8"/>
  <c r="AL192" i="8"/>
  <c r="AL160" i="8"/>
  <c r="AL112" i="8"/>
  <c r="AL96" i="8"/>
  <c r="AL127" i="8"/>
  <c r="AL235" i="8"/>
  <c r="AL158" i="8"/>
  <c r="AL218" i="8"/>
  <c r="AL202" i="8"/>
  <c r="AL186" i="8"/>
  <c r="AL170" i="8"/>
  <c r="AL154" i="8"/>
  <c r="AL138" i="8"/>
  <c r="AL122" i="8"/>
  <c r="AL106" i="8"/>
  <c r="AL73" i="8"/>
  <c r="AL57" i="8"/>
  <c r="AL41" i="8"/>
  <c r="AL26" i="8"/>
  <c r="AL9" i="8"/>
  <c r="AL10" i="8"/>
  <c r="AN14" i="8"/>
  <c r="AN67" i="8"/>
  <c r="AL71" i="8"/>
  <c r="AN94" i="8"/>
  <c r="AM158" i="8"/>
  <c r="AM201" i="8"/>
  <c r="AO239" i="8"/>
  <c r="AL232" i="8"/>
  <c r="AL216" i="8"/>
  <c r="AL201" i="8"/>
  <c r="AL184" i="8"/>
  <c r="AL169" i="8"/>
  <c r="AL152" i="8"/>
  <c r="AL137" i="8"/>
  <c r="AL104" i="8"/>
  <c r="AL88" i="8"/>
  <c r="AN22" i="8"/>
  <c r="AM33" i="8"/>
  <c r="AL58" i="8"/>
  <c r="AN71" i="8"/>
  <c r="AL215" i="8"/>
  <c r="AL183" i="8"/>
  <c r="AL167" i="8"/>
  <c r="AL135" i="8"/>
  <c r="AL6" i="8"/>
  <c r="AN8" i="8"/>
  <c r="AN17" i="8"/>
  <c r="AN19" i="8"/>
  <c r="AL25" i="8"/>
  <c r="AL42" i="8"/>
  <c r="AL74" i="8"/>
  <c r="AO151" i="8"/>
  <c r="AO176" i="8"/>
  <c r="AN211" i="8"/>
  <c r="AN215" i="8"/>
  <c r="AN78" i="8"/>
  <c r="AO84" i="8"/>
  <c r="AN116" i="8"/>
  <c r="AM166" i="8"/>
  <c r="AN184" i="8"/>
  <c r="AN191" i="8"/>
  <c r="AN16" i="8"/>
  <c r="AN28" i="8"/>
  <c r="AN102" i="8"/>
  <c r="AM75" i="8"/>
  <c r="AN106" i="8"/>
  <c r="AN152" i="8"/>
  <c r="AN159" i="8"/>
  <c r="AL199" i="8"/>
  <c r="AN233" i="8"/>
  <c r="AO14" i="8"/>
  <c r="AO32" i="8"/>
  <c r="AO43" i="8"/>
  <c r="AN99" i="8"/>
  <c r="AO120" i="8"/>
  <c r="AM131" i="8"/>
  <c r="AN219" i="8"/>
  <c r="AO233" i="8"/>
  <c r="AN6" i="8"/>
  <c r="AN21" i="8"/>
  <c r="AN34" i="8"/>
  <c r="AM157" i="8"/>
  <c r="AN163" i="8"/>
  <c r="AO210" i="8"/>
  <c r="AO26" i="8"/>
  <c r="AO53" i="8"/>
  <c r="AN96" i="8"/>
  <c r="AM29" i="8"/>
  <c r="AN57" i="8"/>
  <c r="AO103" i="8"/>
  <c r="AM107" i="8"/>
  <c r="AN139" i="8"/>
  <c r="AO156" i="8"/>
  <c r="AN235" i="8"/>
  <c r="AN12" i="8"/>
  <c r="AN20" i="8"/>
  <c r="AN30" i="8"/>
  <c r="AO66" i="8"/>
  <c r="AM183" i="8"/>
  <c r="AM186" i="8"/>
  <c r="AN196" i="8"/>
  <c r="AM24" i="8"/>
  <c r="AO73" i="8"/>
  <c r="AN76" i="8"/>
  <c r="AO128" i="8"/>
  <c r="AN220" i="8"/>
  <c r="AM7" i="8"/>
  <c r="AM80" i="8"/>
  <c r="AM83" i="8"/>
  <c r="AN90" i="8"/>
  <c r="AN132" i="8"/>
  <c r="AN136" i="8"/>
  <c r="AN143" i="8"/>
  <c r="AO171" i="8"/>
  <c r="AN200" i="8"/>
  <c r="AO204" i="8"/>
  <c r="AM231" i="8"/>
  <c r="AM51" i="8"/>
  <c r="AN80" i="8"/>
  <c r="AK34" i="8"/>
  <c r="AK79" i="8"/>
  <c r="AK95" i="8"/>
  <c r="AO180" i="8"/>
  <c r="AO184" i="8"/>
  <c r="AK41" i="8"/>
  <c r="AO98" i="8"/>
  <c r="AO126" i="8"/>
  <c r="AO158" i="8"/>
  <c r="AK215" i="8"/>
  <c r="AK53" i="8"/>
  <c r="AK113" i="8"/>
  <c r="AO187" i="8"/>
  <c r="AO228" i="8"/>
  <c r="AK10" i="8"/>
  <c r="AK16" i="8"/>
  <c r="AO20" i="8"/>
  <c r="AO23" i="8"/>
  <c r="AO78" i="8"/>
  <c r="AK85" i="8"/>
  <c r="AO95" i="8"/>
  <c r="AK152" i="8"/>
  <c r="AK159" i="8"/>
  <c r="AK171" i="8"/>
  <c r="AK177" i="8"/>
  <c r="AK57" i="8"/>
  <c r="AO192" i="8"/>
  <c r="AK209" i="8"/>
  <c r="AK219" i="8"/>
  <c r="AK14" i="8"/>
  <c r="AO16" i="8"/>
  <c r="AK21" i="8"/>
  <c r="AO37" i="8"/>
  <c r="AK110" i="8"/>
  <c r="AO166" i="8"/>
  <c r="AO173" i="8"/>
  <c r="AO222" i="8"/>
  <c r="AO205" i="8"/>
  <c r="AK223" i="8"/>
  <c r="AO90" i="8"/>
  <c r="AK167" i="8"/>
  <c r="AK20" i="8"/>
  <c r="AK25" i="8"/>
  <c r="AK51" i="8"/>
  <c r="AO124" i="8"/>
  <c r="AO163" i="8"/>
  <c r="AK203" i="8"/>
  <c r="AK206" i="8"/>
  <c r="AO216" i="8"/>
  <c r="AO35" i="8"/>
  <c r="AK48" i="8"/>
  <c r="AO54" i="8"/>
  <c r="AK80" i="8"/>
  <c r="AK104" i="8"/>
  <c r="AK136" i="8"/>
  <c r="AO142" i="8"/>
  <c r="AK211" i="8"/>
  <c r="AK45" i="8"/>
  <c r="AO107" i="8"/>
  <c r="AO174" i="8"/>
  <c r="AO10" i="8"/>
  <c r="AK33" i="8"/>
  <c r="AO70" i="8"/>
  <c r="AO77" i="8"/>
  <c r="AK242" i="8"/>
  <c r="AO136" i="8"/>
  <c r="AO193" i="8"/>
  <c r="AO213" i="8"/>
  <c r="AO9" i="8"/>
  <c r="AO48" i="8"/>
  <c r="AO122" i="8"/>
  <c r="AO150" i="8"/>
  <c r="AK218" i="8"/>
  <c r="AO6" i="8"/>
  <c r="AO22" i="8"/>
  <c r="AK6" i="8"/>
  <c r="AK17" i="8"/>
  <c r="AK19" i="8"/>
  <c r="AK32" i="8"/>
  <c r="AK49" i="8"/>
  <c r="AK126" i="8"/>
  <c r="AK144" i="8"/>
  <c r="AO162" i="8"/>
  <c r="AO168" i="8"/>
  <c r="AK187" i="8"/>
  <c r="AO242" i="8"/>
  <c r="AJ22" i="8"/>
  <c r="AM36" i="8"/>
  <c r="AM207" i="8"/>
  <c r="AM53" i="8"/>
  <c r="AM82" i="8"/>
  <c r="AM111" i="8"/>
  <c r="AM149" i="8"/>
  <c r="AM152" i="8"/>
  <c r="AM190" i="8"/>
  <c r="AM151" i="8"/>
  <c r="AM14" i="8"/>
  <c r="AM58" i="8"/>
  <c r="AM91" i="8"/>
  <c r="AM155" i="8"/>
  <c r="AM43" i="8"/>
  <c r="AM106" i="8"/>
  <c r="AM135" i="8"/>
  <c r="AM170" i="8"/>
  <c r="AM219" i="8"/>
  <c r="AM243" i="8"/>
  <c r="AM20" i="8"/>
  <c r="AM103" i="8"/>
  <c r="AM167" i="8"/>
  <c r="AM57" i="8"/>
  <c r="AM162" i="8"/>
  <c r="AM189" i="8"/>
  <c r="AM211" i="8"/>
  <c r="AM15" i="8"/>
  <c r="AM17" i="8"/>
  <c r="AM159" i="8"/>
  <c r="AM105" i="8"/>
  <c r="AM127" i="8"/>
  <c r="AM171" i="8"/>
  <c r="AM13" i="8"/>
  <c r="AM46" i="8"/>
  <c r="AM161" i="8"/>
  <c r="AM148" i="8"/>
  <c r="AM42" i="8"/>
  <c r="AM79" i="8"/>
  <c r="AM178" i="8"/>
  <c r="AM9" i="8"/>
  <c r="AM22" i="8"/>
  <c r="AM73" i="8"/>
  <c r="AM87" i="8"/>
  <c r="AM124" i="8"/>
  <c r="AM153" i="8"/>
  <c r="AM199" i="8"/>
  <c r="AM202" i="8"/>
  <c r="AM130" i="8"/>
  <c r="AM21" i="8"/>
  <c r="AM122" i="8"/>
  <c r="AM194" i="8"/>
  <c r="AM68" i="8"/>
  <c r="AM71" i="8"/>
  <c r="AM99" i="8"/>
  <c r="AM102" i="8"/>
  <c r="AM145" i="8"/>
  <c r="AM218" i="8"/>
  <c r="AM63" i="8"/>
  <c r="AM126" i="8"/>
  <c r="AM142" i="8"/>
  <c r="AM154" i="8"/>
  <c r="AM6" i="8"/>
  <c r="AM8" i="8"/>
  <c r="AM26" i="8"/>
  <c r="AM27" i="8"/>
  <c r="AM47" i="8"/>
  <c r="AM85" i="8"/>
  <c r="AM137" i="8"/>
  <c r="AM223" i="8"/>
  <c r="AM66" i="8"/>
  <c r="AM129" i="8"/>
  <c r="AM134" i="8"/>
  <c r="AM226" i="8"/>
  <c r="AM94" i="8"/>
  <c r="AM30" i="8"/>
  <c r="AM69" i="8"/>
  <c r="AM141" i="8"/>
  <c r="AM25" i="8"/>
  <c r="AM101" i="8"/>
  <c r="AM195" i="8"/>
  <c r="AM11" i="8"/>
  <c r="AM18" i="8"/>
  <c r="AM139" i="8"/>
  <c r="AM23" i="8"/>
  <c r="AM78" i="8"/>
  <c r="AM95" i="8"/>
  <c r="AM115" i="8"/>
  <c r="AK13" i="8"/>
  <c r="AK62" i="8"/>
  <c r="AK140" i="8"/>
  <c r="AK200" i="8"/>
  <c r="AK143" i="8"/>
  <c r="AK214" i="8"/>
  <c r="AK217" i="8"/>
  <c r="AK234" i="8"/>
  <c r="AK27" i="8"/>
  <c r="AK52" i="8"/>
  <c r="AK73" i="8"/>
  <c r="AK99" i="8"/>
  <c r="AK18" i="8"/>
  <c r="AK39" i="8"/>
  <c r="AK11" i="8"/>
  <c r="AK23" i="8"/>
  <c r="AK161" i="8"/>
  <c r="AK238" i="8"/>
  <c r="AK42" i="8"/>
  <c r="AK93" i="8"/>
  <c r="AK148" i="8"/>
  <c r="AK176" i="8"/>
  <c r="AK241" i="8"/>
  <c r="AK245" i="8"/>
  <c r="AK7" i="8"/>
  <c r="AK96" i="8"/>
  <c r="AK88" i="8"/>
  <c r="AK156" i="8"/>
  <c r="AK196" i="8"/>
  <c r="AK207" i="8"/>
  <c r="AK221" i="8"/>
  <c r="AK69" i="8"/>
  <c r="AK183" i="8"/>
  <c r="AK64" i="8"/>
  <c r="AK108" i="8"/>
  <c r="AK125" i="8"/>
  <c r="AK8" i="8"/>
  <c r="AK38" i="8"/>
  <c r="AK112" i="8"/>
  <c r="AK192" i="8"/>
  <c r="AK194" i="8"/>
  <c r="AK61" i="8"/>
  <c r="AK46" i="8"/>
  <c r="AK54" i="8"/>
  <c r="AK103" i="8"/>
  <c r="AK128" i="8"/>
  <c r="AK197" i="8"/>
  <c r="AK147" i="8"/>
  <c r="AJ43" i="8"/>
  <c r="AO46" i="8"/>
  <c r="AK50" i="8"/>
  <c r="AO52" i="8"/>
  <c r="AO69" i="8"/>
  <c r="AO74" i="8"/>
  <c r="AO79" i="8"/>
  <c r="AM84" i="8"/>
  <c r="AK87" i="8"/>
  <c r="AJ92" i="8"/>
  <c r="AO99" i="8"/>
  <c r="AO109" i="8"/>
  <c r="AO117" i="8"/>
  <c r="AM121" i="8"/>
  <c r="AM143" i="8"/>
  <c r="AM147" i="8"/>
  <c r="AN148" i="8"/>
  <c r="AM164" i="8"/>
  <c r="AK166" i="8"/>
  <c r="AM168" i="8"/>
  <c r="AO178" i="8"/>
  <c r="AO186" i="8"/>
  <c r="AM193" i="8"/>
  <c r="AK199" i="8"/>
  <c r="AN208" i="8"/>
  <c r="AN37" i="8"/>
  <c r="AK43" i="8"/>
  <c r="AM50" i="8"/>
  <c r="AM55" i="8"/>
  <c r="AO62" i="8"/>
  <c r="AM67" i="8"/>
  <c r="AM72" i="8"/>
  <c r="AN84" i="8"/>
  <c r="AN97" i="8"/>
  <c r="AN107" i="8"/>
  <c r="AJ118" i="8"/>
  <c r="AN120" i="8"/>
  <c r="AJ123" i="8"/>
  <c r="AO125" i="8"/>
  <c r="AK188" i="8"/>
  <c r="AM203" i="8"/>
  <c r="AJ206" i="8"/>
  <c r="AO226" i="8"/>
  <c r="AK229" i="8"/>
  <c r="AO243" i="8"/>
  <c r="AL234" i="8"/>
  <c r="AK237" i="8"/>
  <c r="AJ239" i="8"/>
  <c r="AL121" i="8"/>
  <c r="AN41" i="8"/>
  <c r="AN43" i="8"/>
  <c r="AO45" i="8"/>
  <c r="AO50" i="8"/>
  <c r="AK58" i="8"/>
  <c r="AM60" i="8"/>
  <c r="AM65" i="8"/>
  <c r="AK70" i="8"/>
  <c r="AM77" i="8"/>
  <c r="AJ85" i="8"/>
  <c r="AM92" i="8"/>
  <c r="AJ110" i="8"/>
  <c r="AO113" i="8"/>
  <c r="AN115" i="8"/>
  <c r="AM123" i="8"/>
  <c r="AN128" i="8"/>
  <c r="AM136" i="8"/>
  <c r="AN151" i="8"/>
  <c r="AN176" i="8"/>
  <c r="AK180" i="8"/>
  <c r="AM185" i="8"/>
  <c r="AJ187" i="8"/>
  <c r="AJ190" i="8"/>
  <c r="AM206" i="8"/>
  <c r="AO220" i="8"/>
  <c r="AK226" i="8"/>
  <c r="AN228" i="8"/>
  <c r="AJ234" i="8"/>
  <c r="AN241" i="8"/>
  <c r="AJ211" i="8"/>
  <c r="AM49" i="8"/>
  <c r="AJ56" i="8"/>
  <c r="AN65" i="8"/>
  <c r="AM70" i="8"/>
  <c r="AO82" i="8"/>
  <c r="AN105" i="8"/>
  <c r="AK133" i="8"/>
  <c r="AM146" i="8"/>
  <c r="AK165" i="8"/>
  <c r="AK220" i="8"/>
  <c r="AK109" i="8"/>
  <c r="AM188" i="8"/>
  <c r="AN48" i="8"/>
  <c r="AJ51" i="8"/>
  <c r="AN53" i="8"/>
  <c r="AO65" i="8"/>
  <c r="AO92" i="8"/>
  <c r="AN95" i="8"/>
  <c r="AJ98" i="8"/>
  <c r="AN100" i="8"/>
  <c r="AM110" i="8"/>
  <c r="AN131" i="8"/>
  <c r="AN175" i="8"/>
  <c r="AM176" i="8"/>
  <c r="AM179" i="8"/>
  <c r="AJ182" i="8"/>
  <c r="AO194" i="8"/>
  <c r="AN216" i="8"/>
  <c r="AK228" i="8"/>
  <c r="AL244" i="8"/>
  <c r="AL228" i="8"/>
  <c r="AL212" i="8"/>
  <c r="AL196" i="8"/>
  <c r="AL180" i="8"/>
  <c r="AL164" i="8"/>
  <c r="AL132" i="8"/>
  <c r="AL116" i="8"/>
  <c r="AL100" i="8"/>
  <c r="AL84" i="8"/>
  <c r="AK36" i="8"/>
  <c r="AM41" i="8"/>
  <c r="AO85" i="8"/>
  <c r="AK137" i="8"/>
  <c r="AK172" i="8"/>
  <c r="AK185" i="8"/>
  <c r="AO197" i="8"/>
  <c r="AN204" i="8"/>
  <c r="AO211" i="8"/>
  <c r="AK236" i="8"/>
  <c r="AK37" i="8"/>
  <c r="AM39" i="8"/>
  <c r="AM45" i="8"/>
  <c r="AN56" i="8"/>
  <c r="AN73" i="8"/>
  <c r="AK84" i="8"/>
  <c r="AM88" i="8"/>
  <c r="AM100" i="8"/>
  <c r="AN103" i="8"/>
  <c r="AK106" i="8"/>
  <c r="AM109" i="8"/>
  <c r="AK116" i="8"/>
  <c r="AK119" i="8"/>
  <c r="AK124" i="8"/>
  <c r="AJ142" i="8"/>
  <c r="AN147" i="8"/>
  <c r="AK157" i="8"/>
  <c r="AK164" i="8"/>
  <c r="AN167" i="8"/>
  <c r="AM174" i="8"/>
  <c r="AK195" i="8"/>
  <c r="AM214" i="8"/>
  <c r="AK225" i="8"/>
  <c r="AJ227" i="8"/>
  <c r="AN51" i="8"/>
  <c r="AJ59" i="8"/>
  <c r="AK66" i="8"/>
  <c r="AN68" i="8"/>
  <c r="AN88" i="8"/>
  <c r="AJ97" i="8"/>
  <c r="AM117" i="8"/>
  <c r="AK145" i="8"/>
  <c r="AO147" i="8"/>
  <c r="AJ155" i="8"/>
  <c r="AM173" i="8"/>
  <c r="AJ175" i="8"/>
  <c r="AM200" i="8"/>
  <c r="AK204" i="8"/>
  <c r="AO209" i="8"/>
  <c r="AK233" i="8"/>
  <c r="AK244" i="8"/>
  <c r="AL241" i="8"/>
  <c r="AL225" i="8"/>
  <c r="AL177" i="8"/>
  <c r="AL145" i="8"/>
  <c r="AL129" i="8"/>
  <c r="AN171" i="8"/>
  <c r="AN49" i="8"/>
  <c r="AK81" i="8"/>
  <c r="AM86" i="8"/>
  <c r="AK91" i="8"/>
  <c r="AM108" i="8"/>
  <c r="AK122" i="8"/>
  <c r="AN124" i="8"/>
  <c r="AM132" i="8"/>
  <c r="AK150" i="8"/>
  <c r="AO157" i="8"/>
  <c r="AM160" i="8"/>
  <c r="AO170" i="8"/>
  <c r="AM180" i="8"/>
  <c r="AK184" i="8"/>
  <c r="AK210" i="8"/>
  <c r="AJ222" i="8"/>
  <c r="AN224" i="8"/>
  <c r="AM227" i="8"/>
  <c r="AJ230" i="8"/>
  <c r="AN232" i="8"/>
  <c r="AN237" i="8"/>
  <c r="AM37" i="8"/>
  <c r="AK40" i="8"/>
  <c r="AO49" i="8"/>
  <c r="AM59" i="8"/>
  <c r="AK89" i="8"/>
  <c r="AN111" i="8"/>
  <c r="AM114" i="8"/>
  <c r="AM128" i="8"/>
  <c r="AO145" i="8"/>
  <c r="AM150" i="8"/>
  <c r="AN160" i="8"/>
  <c r="AK168" i="8"/>
  <c r="AJ178" i="8"/>
  <c r="AN180" i="8"/>
  <c r="AJ186" i="8"/>
  <c r="AO190" i="8"/>
  <c r="AK193" i="8"/>
  <c r="AO217" i="8"/>
  <c r="AK222" i="8"/>
  <c r="AO224" i="8"/>
  <c r="AK230" i="8"/>
  <c r="AM235" i="8"/>
  <c r="AO238" i="8"/>
  <c r="AL238" i="8"/>
  <c r="AL142" i="8"/>
  <c r="AO108" i="8"/>
  <c r="AM40" i="8"/>
  <c r="AK47" i="8"/>
  <c r="AJ62" i="8"/>
  <c r="AM64" i="8"/>
  <c r="AK74" i="8"/>
  <c r="AM76" i="8"/>
  <c r="AN81" i="8"/>
  <c r="AN91" i="8"/>
  <c r="AK117" i="8"/>
  <c r="AM119" i="8"/>
  <c r="AN127" i="8"/>
  <c r="AK130" i="8"/>
  <c r="AO132" i="8"/>
  <c r="AK135" i="8"/>
  <c r="AK138" i="8"/>
  <c r="AK149" i="8"/>
  <c r="AN155" i="8"/>
  <c r="AJ163" i="8"/>
  <c r="AK173" i="8"/>
  <c r="AK186" i="8"/>
  <c r="AK201" i="8"/>
  <c r="AN212" i="8"/>
  <c r="AM215" i="8"/>
  <c r="AM222" i="8"/>
  <c r="AO227" i="8"/>
  <c r="AM230" i="8"/>
  <c r="AK232" i="8"/>
  <c r="AN240" i="8"/>
  <c r="AN245" i="8"/>
  <c r="AL237" i="8"/>
  <c r="AL221" i="8"/>
  <c r="AL189" i="8"/>
  <c r="AL157" i="8"/>
  <c r="AL93" i="8"/>
  <c r="AL61" i="8"/>
  <c r="AN40" i="8"/>
  <c r="AN140" i="8"/>
  <c r="AK163" i="8"/>
  <c r="AK175" i="8"/>
  <c r="AK208" i="8"/>
  <c r="AO212" i="8"/>
  <c r="AO235" i="8"/>
  <c r="AO240" i="8"/>
  <c r="AN172" i="8"/>
  <c r="AJ203" i="8"/>
  <c r="AN45" i="8"/>
  <c r="AN52" i="8"/>
  <c r="AO57" i="8"/>
  <c r="AM62" i="8"/>
  <c r="AN69" i="8"/>
  <c r="AO89" i="8"/>
  <c r="AK97" i="8"/>
  <c r="AJ151" i="8"/>
  <c r="AN188" i="8"/>
  <c r="AM191" i="8"/>
  <c r="AM238" i="8"/>
  <c r="AJ24" i="8"/>
  <c r="AJ126" i="8"/>
  <c r="AJ139" i="8"/>
  <c r="AJ159" i="8"/>
  <c r="AJ179" i="8"/>
  <c r="AJ215" i="8"/>
  <c r="AJ30" i="8"/>
  <c r="AJ71" i="8"/>
  <c r="AJ78" i="8"/>
  <c r="AJ103" i="8"/>
  <c r="AJ52" i="8"/>
  <c r="AJ64" i="8"/>
  <c r="AJ108" i="8"/>
  <c r="AJ147" i="8"/>
  <c r="AJ162" i="8"/>
  <c r="AJ167" i="8"/>
  <c r="AJ199" i="8"/>
  <c r="AJ235" i="8"/>
  <c r="AJ13" i="8"/>
  <c r="AJ47" i="8"/>
  <c r="AJ134" i="8"/>
  <c r="AJ240" i="8"/>
  <c r="AJ40" i="8"/>
  <c r="AJ55" i="8"/>
  <c r="AJ91" i="8"/>
  <c r="AJ50" i="8"/>
  <c r="AJ94" i="8"/>
  <c r="AJ223" i="8"/>
  <c r="AJ18" i="8"/>
  <c r="AJ60" i="8"/>
  <c r="AJ67" i="8"/>
  <c r="AJ104" i="8"/>
  <c r="AJ114" i="8"/>
  <c r="AJ122" i="8"/>
  <c r="AJ127" i="8"/>
  <c r="AJ150" i="8"/>
  <c r="AJ34" i="8"/>
  <c r="AJ48" i="8"/>
  <c r="AJ72" i="8"/>
  <c r="AJ84" i="8"/>
  <c r="AJ99" i="8"/>
  <c r="AJ231" i="8"/>
  <c r="AJ39" i="8"/>
  <c r="AJ130" i="8"/>
  <c r="AJ135" i="8"/>
  <c r="AJ138" i="8"/>
  <c r="AJ158" i="8"/>
  <c r="AJ183" i="8"/>
  <c r="AJ195" i="8"/>
  <c r="AJ87" i="8"/>
  <c r="AJ207" i="8"/>
  <c r="AJ63" i="8"/>
  <c r="AJ107" i="8"/>
  <c r="AJ171" i="8"/>
  <c r="AJ6" i="8"/>
  <c r="AJ75" i="8"/>
  <c r="AJ80" i="8"/>
  <c r="AJ95" i="8"/>
  <c r="AJ115" i="8"/>
  <c r="AJ16" i="8"/>
  <c r="AJ68" i="8"/>
  <c r="AJ170" i="8"/>
  <c r="AJ191" i="8"/>
  <c r="AJ8" i="8"/>
  <c r="AJ37" i="8"/>
  <c r="AJ42" i="8"/>
  <c r="AJ54" i="8"/>
  <c r="AJ131" i="8"/>
  <c r="AJ154" i="8"/>
  <c r="AL128" i="8"/>
  <c r="AL168" i="8"/>
  <c r="AL185" i="8"/>
  <c r="AL105" i="8"/>
  <c r="AL136" i="8"/>
  <c r="AL242" i="8"/>
  <c r="AL239" i="8"/>
  <c r="AL144" i="8"/>
  <c r="AL161" i="8"/>
  <c r="AL111" i="8"/>
  <c r="AL89" i="8"/>
  <c r="AL113" i="8"/>
  <c r="AL206" i="8"/>
  <c r="AL174" i="8"/>
  <c r="AL78" i="8"/>
  <c r="AL209" i="8"/>
  <c r="AL193" i="8"/>
  <c r="AL217" i="8"/>
  <c r="AL245" i="8"/>
  <c r="AL230" i="8"/>
  <c r="AL213" i="8"/>
  <c r="AL197" i="8"/>
  <c r="AL181" i="8"/>
  <c r="AL165" i="8"/>
  <c r="AL149" i="8"/>
  <c r="AL133" i="8"/>
  <c r="AL118" i="8"/>
  <c r="AL86" i="8"/>
  <c r="AL69" i="8"/>
  <c r="AL53" i="8"/>
  <c r="AL37" i="8"/>
  <c r="AL22" i="8"/>
  <c r="AL54" i="8"/>
  <c r="AL70" i="8"/>
  <c r="AL117" i="8"/>
  <c r="AL143" i="8"/>
  <c r="AL233" i="8"/>
  <c r="AL77" i="8"/>
  <c r="AL103" i="8"/>
  <c r="AL120" i="8"/>
  <c r="AL176" i="8"/>
  <c r="AL182" i="8"/>
  <c r="AL94" i="8"/>
  <c r="AL134" i="8"/>
  <c r="AL21" i="8"/>
  <c r="AL153" i="8"/>
  <c r="AL222" i="8"/>
  <c r="AL229" i="8"/>
  <c r="AL190" i="8"/>
  <c r="AL214" i="8"/>
  <c r="AO41" i="8"/>
  <c r="AO44" i="8"/>
  <c r="AO87" i="8"/>
  <c r="AO177" i="8"/>
  <c r="AO221" i="8"/>
  <c r="AO229" i="8"/>
  <c r="AO12" i="8"/>
  <c r="AO13" i="8"/>
  <c r="AO27" i="8"/>
  <c r="AO91" i="8"/>
  <c r="AO116" i="8"/>
  <c r="AO135" i="8"/>
  <c r="AO225" i="8"/>
  <c r="AO237" i="8"/>
  <c r="AO129" i="8"/>
  <c r="AO152" i="8"/>
  <c r="AO105" i="8"/>
  <c r="AO106" i="8"/>
  <c r="AO110" i="8"/>
  <c r="AO112" i="8"/>
  <c r="AO127" i="8"/>
  <c r="AO148" i="8"/>
  <c r="AO167" i="8"/>
  <c r="AO202" i="8"/>
  <c r="AO241" i="8"/>
  <c r="AO59" i="8"/>
  <c r="AO63" i="8"/>
  <c r="AO67" i="8"/>
  <c r="AO71" i="8"/>
  <c r="AO75" i="8"/>
  <c r="AO100" i="8"/>
  <c r="AO144" i="8"/>
  <c r="AO169" i="8"/>
  <c r="AO19" i="8"/>
  <c r="AO31" i="8"/>
  <c r="AO33" i="8"/>
  <c r="AO55" i="8"/>
  <c r="AO94" i="8"/>
  <c r="AO121" i="8"/>
  <c r="AO198" i="8"/>
  <c r="AO200" i="8"/>
  <c r="AO206" i="8"/>
  <c r="AO30" i="8"/>
  <c r="AO96" i="8"/>
  <c r="AO119" i="8"/>
  <c r="AO138" i="8"/>
  <c r="AO140" i="8"/>
  <c r="AO218" i="8"/>
  <c r="AO15" i="8"/>
  <c r="AO17" i="8"/>
  <c r="AO51" i="8"/>
  <c r="AO159" i="8"/>
  <c r="AO182" i="8"/>
  <c r="AO196" i="8"/>
  <c r="AO214" i="8"/>
  <c r="AO230" i="8"/>
  <c r="AO86" i="8"/>
  <c r="AO39" i="8"/>
  <c r="AO47" i="8"/>
  <c r="AO134" i="8"/>
  <c r="AO236" i="8"/>
  <c r="AO80" i="8"/>
  <c r="AO155" i="8"/>
  <c r="AO172" i="8"/>
  <c r="AO21" i="8"/>
  <c r="AO34" i="8"/>
  <c r="AO36" i="8"/>
  <c r="AO102" i="8"/>
  <c r="AO153" i="8"/>
  <c r="AO164" i="8"/>
  <c r="AO7" i="8"/>
  <c r="AO141" i="8"/>
  <c r="AO137" i="8"/>
  <c r="AO160" i="8"/>
  <c r="AM19" i="8"/>
  <c r="AJ144" i="8"/>
  <c r="AJ145" i="8"/>
  <c r="AJ208" i="8"/>
  <c r="AJ209" i="8"/>
  <c r="AJ224" i="8"/>
  <c r="AJ225" i="8"/>
  <c r="AL7" i="8"/>
  <c r="AO8" i="8"/>
  <c r="AK12" i="8"/>
  <c r="AN13" i="8"/>
  <c r="AJ17" i="8"/>
  <c r="AL23" i="8"/>
  <c r="AO24" i="8"/>
  <c r="AK28" i="8"/>
  <c r="AN29" i="8"/>
  <c r="AJ33" i="8"/>
  <c r="AM34" i="8"/>
  <c r="AL39" i="8"/>
  <c r="AO40" i="8"/>
  <c r="AM89" i="8"/>
  <c r="AK118" i="8"/>
  <c r="AJ132" i="8"/>
  <c r="AJ133" i="8"/>
  <c r="AK158" i="8"/>
  <c r="AJ160" i="8"/>
  <c r="AJ161" i="8"/>
  <c r="AK174" i="8"/>
  <c r="AN189" i="8"/>
  <c r="AN190" i="8"/>
  <c r="AM44" i="8"/>
  <c r="AJ196" i="8"/>
  <c r="AJ197" i="8"/>
  <c r="AM241" i="8"/>
  <c r="AM240" i="8"/>
  <c r="AK55" i="8"/>
  <c r="AO56" i="8"/>
  <c r="AK59" i="8"/>
  <c r="AO60" i="8"/>
  <c r="AK63" i="8"/>
  <c r="AO64" i="8"/>
  <c r="AK67" i="8"/>
  <c r="AO68" i="8"/>
  <c r="AK71" i="8"/>
  <c r="AO72" i="8"/>
  <c r="AK75" i="8"/>
  <c r="AO76" i="8"/>
  <c r="AK98" i="8"/>
  <c r="AM104" i="8"/>
  <c r="AJ120" i="8"/>
  <c r="AJ121" i="8"/>
  <c r="AM140" i="8"/>
  <c r="AN149" i="8"/>
  <c r="AN150" i="8"/>
  <c r="AN165" i="8"/>
  <c r="AN166" i="8"/>
  <c r="AJ176" i="8"/>
  <c r="AJ177" i="8"/>
  <c r="AO234" i="8"/>
  <c r="AM244" i="8"/>
  <c r="AN213" i="8"/>
  <c r="AN214" i="8"/>
  <c r="AN229" i="8"/>
  <c r="AN230" i="8"/>
  <c r="AJ11" i="8"/>
  <c r="AM12" i="8"/>
  <c r="AK22" i="8"/>
  <c r="AN23" i="8"/>
  <c r="AJ27" i="8"/>
  <c r="AM28" i="8"/>
  <c r="AN39" i="8"/>
  <c r="AM81" i="8"/>
  <c r="AN83" i="8"/>
  <c r="AN93" i="8"/>
  <c r="AO104" i="8"/>
  <c r="AL109" i="8"/>
  <c r="AO123" i="8"/>
  <c r="AO133" i="8"/>
  <c r="AN137" i="8"/>
  <c r="AN138" i="8"/>
  <c r="AO161" i="8"/>
  <c r="AM182" i="8"/>
  <c r="AN201" i="8"/>
  <c r="AN202" i="8"/>
  <c r="AM209" i="8"/>
  <c r="AM208" i="8"/>
  <c r="AM225" i="8"/>
  <c r="AM224" i="8"/>
  <c r="AM48" i="8"/>
  <c r="AM52" i="8"/>
  <c r="AO81" i="8"/>
  <c r="AO83" i="8"/>
  <c r="AK90" i="8"/>
  <c r="AM96" i="8"/>
  <c r="AJ100" i="8"/>
  <c r="AO111" i="8"/>
  <c r="AM116" i="8"/>
  <c r="AK123" i="8"/>
  <c r="AN125" i="8"/>
  <c r="AN126" i="8"/>
  <c r="AK146" i="8"/>
  <c r="AM156" i="8"/>
  <c r="AM163" i="8"/>
  <c r="AM172" i="8"/>
  <c r="AO179" i="8"/>
  <c r="AJ188" i="8"/>
  <c r="AJ189" i="8"/>
  <c r="AK198" i="8"/>
  <c r="AJ212" i="8"/>
  <c r="AJ213" i="8"/>
  <c r="AO215" i="8"/>
  <c r="AN217" i="8"/>
  <c r="AN218" i="8"/>
  <c r="AJ228" i="8"/>
  <c r="AJ229" i="8"/>
  <c r="AO231" i="8"/>
  <c r="AM56" i="8"/>
  <c r="AJ82" i="8"/>
  <c r="AK83" i="8"/>
  <c r="AN85" i="8"/>
  <c r="AJ93" i="8"/>
  <c r="AL101" i="8"/>
  <c r="AK111" i="8"/>
  <c r="AN113" i="8"/>
  <c r="AN114" i="8"/>
  <c r="AK134" i="8"/>
  <c r="AJ148" i="8"/>
  <c r="AJ149" i="8"/>
  <c r="AK162" i="8"/>
  <c r="AJ164" i="8"/>
  <c r="AJ165" i="8"/>
  <c r="AK179" i="8"/>
  <c r="AN181" i="8"/>
  <c r="AN182" i="8"/>
  <c r="AM184" i="8"/>
  <c r="AK82" i="8"/>
  <c r="AJ136" i="8"/>
  <c r="AJ137" i="8"/>
  <c r="AN153" i="8"/>
  <c r="AN154" i="8"/>
  <c r="AN169" i="8"/>
  <c r="AN170" i="8"/>
  <c r="AK178" i="8"/>
  <c r="AO191" i="8"/>
  <c r="AJ200" i="8"/>
  <c r="AJ201" i="8"/>
  <c r="AK224" i="8"/>
  <c r="AJ124" i="8"/>
  <c r="AJ125" i="8"/>
  <c r="AO130" i="8"/>
  <c r="AO139" i="8"/>
  <c r="AM144" i="8"/>
  <c r="AO149" i="8"/>
  <c r="AK160" i="8"/>
  <c r="AO165" i="8"/>
  <c r="AN193" i="8"/>
  <c r="AN194" i="8"/>
  <c r="AM196" i="8"/>
  <c r="AM213" i="8"/>
  <c r="AM212" i="8"/>
  <c r="AM229" i="8"/>
  <c r="AM228" i="8"/>
  <c r="AN117" i="8"/>
  <c r="AN118" i="8"/>
  <c r="AJ79" i="8"/>
  <c r="AM93" i="8"/>
  <c r="AJ112" i="8"/>
  <c r="AJ113" i="8"/>
  <c r="AK120" i="8"/>
  <c r="AM125" i="8"/>
  <c r="AK139" i="8"/>
  <c r="AN141" i="8"/>
  <c r="AN142" i="8"/>
  <c r="AK153" i="8"/>
  <c r="AK169" i="8"/>
  <c r="AJ180" i="8"/>
  <c r="AJ181" i="8"/>
  <c r="AK190" i="8"/>
  <c r="AO203" i="8"/>
  <c r="AN205" i="8"/>
  <c r="AN206" i="8"/>
  <c r="AJ216" i="8"/>
  <c r="AJ217" i="8"/>
  <c r="AO219" i="8"/>
  <c r="AN221" i="8"/>
  <c r="AN222" i="8"/>
  <c r="AJ232" i="8"/>
  <c r="AJ233" i="8"/>
  <c r="AN157" i="8"/>
  <c r="AN158" i="8"/>
  <c r="AN77" i="8"/>
  <c r="AO88" i="8"/>
  <c r="AN42" i="8"/>
  <c r="AJ45" i="8"/>
  <c r="AN46" i="8"/>
  <c r="AJ49" i="8"/>
  <c r="AN50" i="8"/>
  <c r="AJ53" i="8"/>
  <c r="AN54" i="8"/>
  <c r="AJ57" i="8"/>
  <c r="AN58" i="8"/>
  <c r="AJ61" i="8"/>
  <c r="AN62" i="8"/>
  <c r="AJ65" i="8"/>
  <c r="AN66" i="8"/>
  <c r="AJ69" i="8"/>
  <c r="AN70" i="8"/>
  <c r="AJ73" i="8"/>
  <c r="AN74" i="8"/>
  <c r="AJ77" i="8"/>
  <c r="AL85" i="8"/>
  <c r="AO93" i="8"/>
  <c r="AN98" i="8"/>
  <c r="AK102" i="8"/>
  <c r="AM113" i="8"/>
  <c r="AO115" i="8"/>
  <c r="AK127" i="8"/>
  <c r="AN129" i="8"/>
  <c r="AN130" i="8"/>
  <c r="AJ152" i="8"/>
  <c r="AJ153" i="8"/>
  <c r="AJ168" i="8"/>
  <c r="AJ169" i="8"/>
  <c r="AM181" i="8"/>
  <c r="AN173" i="8"/>
  <c r="AN174" i="8"/>
  <c r="AO183" i="8"/>
  <c r="AJ192" i="8"/>
  <c r="AJ193" i="8"/>
  <c r="AK202" i="8"/>
  <c r="AN185" i="8"/>
  <c r="AN186" i="8"/>
  <c r="AM217" i="8"/>
  <c r="AM216" i="8"/>
  <c r="AM233" i="8"/>
  <c r="AM232" i="8"/>
  <c r="AK94" i="8"/>
  <c r="AN79" i="8"/>
  <c r="AK114" i="8"/>
  <c r="AJ128" i="8"/>
  <c r="AJ129" i="8"/>
  <c r="AK182" i="8"/>
  <c r="AO188" i="8"/>
  <c r="AO195" i="8"/>
  <c r="AJ204" i="8"/>
  <c r="AJ205" i="8"/>
  <c r="AO207" i="8"/>
  <c r="AN209" i="8"/>
  <c r="AN210" i="8"/>
  <c r="AJ220" i="8"/>
  <c r="AJ221" i="8"/>
  <c r="AO223" i="8"/>
  <c r="AN225" i="8"/>
  <c r="AN226" i="8"/>
  <c r="AJ140" i="8"/>
  <c r="AJ141" i="8"/>
  <c r="AK86" i="8"/>
  <c r="AJ96" i="8"/>
  <c r="AJ116" i="8"/>
  <c r="AJ117" i="8"/>
  <c r="AO131" i="8"/>
  <c r="AN145" i="8"/>
  <c r="AN146" i="8"/>
  <c r="AK154" i="8"/>
  <c r="AJ156" i="8"/>
  <c r="AJ157" i="8"/>
  <c r="AK170" i="8"/>
  <c r="AJ172" i="8"/>
  <c r="AJ173" i="8"/>
  <c r="AN197" i="8"/>
  <c r="AN198" i="8"/>
  <c r="AN161" i="8"/>
  <c r="AN162" i="8"/>
  <c r="AJ184" i="8"/>
  <c r="AJ185" i="8"/>
  <c r="AM237" i="8"/>
  <c r="AM236" i="8"/>
  <c r="AK131" i="8"/>
  <c r="AN133" i="8"/>
  <c r="AN134" i="8"/>
  <c r="AK78" i="8"/>
  <c r="AJ88" i="8"/>
  <c r="AN109" i="8"/>
  <c r="AN110" i="8"/>
  <c r="AN121" i="8"/>
  <c r="AN122" i="8"/>
  <c r="AK142" i="8"/>
  <c r="AO175" i="8"/>
  <c r="AN177" i="8"/>
  <c r="AN178" i="8"/>
  <c r="AM205" i="8"/>
  <c r="AM204" i="8"/>
  <c r="AM221" i="8"/>
  <c r="AM220" i="8"/>
  <c r="AN234" i="8"/>
  <c r="AJ237" i="8"/>
  <c r="AN238" i="8"/>
  <c r="AJ241" i="8"/>
  <c r="AN242" i="8"/>
  <c r="AJ245" i="8"/>
  <c r="AL162" i="12" l="1"/>
  <c r="AL226" i="12"/>
  <c r="AL177" i="12"/>
  <c r="AL241" i="12"/>
  <c r="AL192" i="12"/>
  <c r="AL98" i="12"/>
  <c r="AL81" i="12"/>
  <c r="AL64" i="12"/>
  <c r="AL128" i="12"/>
  <c r="AL43" i="12"/>
  <c r="AL36" i="12"/>
  <c r="AL119" i="12"/>
  <c r="AL182" i="12"/>
  <c r="AL34" i="12"/>
  <c r="AL24" i="12"/>
  <c r="AL122" i="12"/>
  <c r="AL105" i="12"/>
  <c r="AL131" i="12"/>
  <c r="AL26" i="12"/>
  <c r="AL138" i="12"/>
  <c r="AL142" i="12"/>
  <c r="AL206" i="12"/>
  <c r="AL157" i="12"/>
  <c r="AL221" i="12"/>
  <c r="AL172" i="12"/>
  <c r="AL236" i="12"/>
  <c r="AL78" i="12"/>
  <c r="AL61" i="12"/>
  <c r="AL125" i="12"/>
  <c r="AL108" i="12"/>
  <c r="AL82" i="12"/>
  <c r="AL65" i="12"/>
  <c r="AL129" i="12"/>
  <c r="AL112" i="12"/>
  <c r="AL62" i="12"/>
  <c r="AL66" i="12"/>
  <c r="AL107" i="12"/>
  <c r="AL170" i="12"/>
  <c r="AL234" i="12"/>
  <c r="AL185" i="12"/>
  <c r="AL136" i="12"/>
  <c r="AL200" i="12"/>
  <c r="AL197" i="12"/>
  <c r="AL148" i="12"/>
  <c r="AL212" i="12"/>
  <c r="AL31" i="12"/>
  <c r="AL88" i="12"/>
  <c r="AL67" i="12"/>
  <c r="AL194" i="12"/>
  <c r="AL145" i="12"/>
  <c r="AL209" i="12"/>
  <c r="AL160" i="12"/>
  <c r="AL224" i="12"/>
  <c r="AL175" i="12"/>
  <c r="AL239" i="12"/>
  <c r="AL126" i="12"/>
  <c r="AL109" i="12"/>
  <c r="AL92" i="12"/>
  <c r="AL179" i="12"/>
  <c r="AL243" i="12"/>
  <c r="AL130" i="12"/>
  <c r="AL113" i="12"/>
  <c r="AL96" i="12"/>
  <c r="AL202" i="12"/>
  <c r="AL153" i="12"/>
  <c r="AL217" i="12"/>
  <c r="AL168" i="12"/>
  <c r="AL232" i="12"/>
  <c r="AL183" i="12"/>
  <c r="AL70" i="12"/>
  <c r="AL53" i="12"/>
  <c r="AL117" i="12"/>
  <c r="AL100" i="12"/>
  <c r="AL187" i="12"/>
  <c r="AL74" i="12"/>
  <c r="AL57" i="12"/>
  <c r="AL121" i="12"/>
  <c r="AL104" i="12"/>
  <c r="AL191" i="12"/>
  <c r="AL27" i="12"/>
  <c r="AL20" i="12"/>
  <c r="AL71" i="12"/>
  <c r="AL33" i="12"/>
  <c r="AL23" i="12"/>
  <c r="AL16" i="12"/>
  <c r="AL17" i="12"/>
  <c r="AL75" i="12"/>
  <c r="AL19" i="12"/>
  <c r="AL79" i="12"/>
  <c r="AL83" i="12"/>
  <c r="AL146" i="12"/>
  <c r="AL210" i="12"/>
  <c r="AL161" i="12"/>
  <c r="AL225" i="12"/>
  <c r="AL176" i="12"/>
  <c r="AL240" i="12"/>
  <c r="AL29" i="12"/>
  <c r="AL54" i="12"/>
  <c r="AL87" i="12"/>
  <c r="AL150" i="12"/>
  <c r="AL214" i="12"/>
  <c r="AL165" i="12"/>
  <c r="AL229" i="12"/>
  <c r="AL180" i="12"/>
  <c r="AL244" i="12"/>
  <c r="AL195" i="12"/>
  <c r="AL91" i="12"/>
  <c r="AL154" i="12"/>
  <c r="AL218" i="12"/>
  <c r="AL169" i="12"/>
  <c r="AL233" i="12"/>
  <c r="AL184" i="12"/>
  <c r="AL135" i="12"/>
  <c r="AL199" i="12"/>
  <c r="AL95" i="12"/>
  <c r="AL158" i="12"/>
  <c r="AL222" i="12"/>
  <c r="AL173" i="12"/>
  <c r="AL237" i="12"/>
  <c r="AL188" i="12"/>
  <c r="AL139" i="12"/>
  <c r="AL203" i="12"/>
  <c r="AL25" i="12"/>
  <c r="AL99" i="12"/>
  <c r="AL143" i="12"/>
  <c r="AL207" i="12"/>
  <c r="AL103" i="12"/>
  <c r="AL166" i="12"/>
  <c r="AL230" i="12"/>
  <c r="AL181" i="12"/>
  <c r="AL245" i="12"/>
  <c r="AL196" i="12"/>
  <c r="AL147" i="12"/>
  <c r="AL211" i="12"/>
  <c r="AL151" i="12"/>
  <c r="AL215" i="12"/>
  <c r="AL21" i="12"/>
  <c r="AL44" i="12"/>
  <c r="AL68" i="12"/>
  <c r="AL132" i="12"/>
  <c r="AL111" i="12"/>
  <c r="AL174" i="12"/>
  <c r="AL238" i="12"/>
  <c r="AL189" i="12"/>
  <c r="AL140" i="12"/>
  <c r="AL204" i="12"/>
  <c r="AL155" i="12"/>
  <c r="AL219" i="12"/>
  <c r="AL47" i="12"/>
  <c r="AL40" i="12"/>
  <c r="AL106" i="12"/>
  <c r="AL89" i="12"/>
  <c r="AL72" i="12"/>
  <c r="AL51" i="12"/>
  <c r="AL115" i="12"/>
  <c r="AL178" i="12"/>
  <c r="AL242" i="12"/>
  <c r="AL193" i="12"/>
  <c r="AL144" i="12"/>
  <c r="AL208" i="12"/>
  <c r="AL159" i="12"/>
  <c r="AL223" i="12"/>
  <c r="AL45" i="12"/>
  <c r="AL110" i="12"/>
  <c r="AL93" i="12"/>
  <c r="AL76" i="12"/>
  <c r="AL55" i="12"/>
  <c r="AL133" i="12"/>
  <c r="AL163" i="12"/>
  <c r="AL227" i="12"/>
  <c r="AL41" i="12"/>
  <c r="AL39" i="12"/>
  <c r="AL32" i="12"/>
  <c r="AL114" i="12"/>
  <c r="AL97" i="12"/>
  <c r="AL80" i="12"/>
  <c r="AL59" i="12"/>
  <c r="AL123" i="12"/>
  <c r="AL186" i="12"/>
  <c r="AL137" i="12"/>
  <c r="AL201" i="12"/>
  <c r="AL152" i="12"/>
  <c r="AL216" i="12"/>
  <c r="AL167" i="12"/>
  <c r="AL231" i="12"/>
  <c r="AL37" i="12"/>
  <c r="AL35" i="12"/>
  <c r="AL58" i="12"/>
  <c r="AL28" i="12"/>
  <c r="AL118" i="12"/>
  <c r="AL101" i="12"/>
  <c r="AL84" i="12"/>
  <c r="AL63" i="12"/>
  <c r="AL127" i="12"/>
  <c r="AL190" i="12"/>
  <c r="AL141" i="12"/>
  <c r="AL205" i="12"/>
  <c r="AL156" i="12"/>
  <c r="AL220" i="12"/>
  <c r="AL171" i="12"/>
  <c r="AL235" i="12"/>
  <c r="AL49" i="12"/>
  <c r="AL37" i="11"/>
  <c r="AL16" i="11"/>
  <c r="AL68" i="11"/>
  <c r="AL111" i="11"/>
  <c r="AL82" i="11"/>
  <c r="AL9" i="11"/>
  <c r="AL72" i="11"/>
  <c r="AL143" i="11"/>
  <c r="AL234" i="11"/>
  <c r="AL185" i="11"/>
  <c r="AL136" i="11"/>
  <c r="AL182" i="11"/>
  <c r="AL41" i="11"/>
  <c r="AL38" i="11"/>
  <c r="AL187" i="11"/>
  <c r="AL150" i="11"/>
  <c r="AL117" i="11"/>
  <c r="AL161" i="11"/>
  <c r="AL225" i="11"/>
  <c r="AL176" i="11"/>
  <c r="AL240" i="11"/>
  <c r="AL128" i="11"/>
  <c r="AL31" i="11"/>
  <c r="AL121" i="11"/>
  <c r="AL165" i="11"/>
  <c r="AL229" i="11"/>
  <c r="AL180" i="11"/>
  <c r="AL244" i="11"/>
  <c r="AL61" i="11"/>
  <c r="AL96" i="11"/>
  <c r="AL214" i="11"/>
  <c r="AL207" i="11"/>
  <c r="AL52" i="11"/>
  <c r="AL67" i="11"/>
  <c r="AL131" i="11"/>
  <c r="AL102" i="11"/>
  <c r="AL147" i="11"/>
  <c r="AL44" i="11"/>
  <c r="AL71" i="11"/>
  <c r="AL106" i="11"/>
  <c r="AL200" i="11"/>
  <c r="AL100" i="11"/>
  <c r="AL14" i="11"/>
  <c r="AL210" i="11"/>
  <c r="AL89" i="11"/>
  <c r="AL76" i="11"/>
  <c r="AL48" i="11"/>
  <c r="AL39" i="11"/>
  <c r="AL29" i="11"/>
  <c r="AL35" i="11"/>
  <c r="AL30" i="11"/>
  <c r="AL26" i="11"/>
  <c r="AL27" i="11"/>
  <c r="AL226" i="11"/>
  <c r="AL195" i="11"/>
  <c r="AL112" i="11"/>
  <c r="AL17" i="11"/>
  <c r="AL22" i="11"/>
  <c r="AL23" i="11"/>
  <c r="AL125" i="11"/>
  <c r="AL169" i="11"/>
  <c r="AL233" i="11"/>
  <c r="AL184" i="11"/>
  <c r="AL135" i="11"/>
  <c r="AL18" i="11"/>
  <c r="AL19" i="11"/>
  <c r="AL65" i="11"/>
  <c r="AL129" i="11"/>
  <c r="AL173" i="11"/>
  <c r="AL237" i="11"/>
  <c r="AL188" i="11"/>
  <c r="AL139" i="11"/>
  <c r="AL203" i="11"/>
  <c r="AL8" i="11"/>
  <c r="AL69" i="11"/>
  <c r="AL177" i="11"/>
  <c r="AL241" i="11"/>
  <c r="AL192" i="11"/>
  <c r="AL108" i="11"/>
  <c r="AL73" i="11"/>
  <c r="AL154" i="11"/>
  <c r="AL181" i="11"/>
  <c r="AL245" i="11"/>
  <c r="AL196" i="11"/>
  <c r="AL211" i="11"/>
  <c r="AL6" i="11"/>
  <c r="AL162" i="11"/>
  <c r="AL178" i="11"/>
  <c r="AL151" i="11"/>
  <c r="AL215" i="11"/>
  <c r="AL32" i="11"/>
  <c r="AL75" i="11"/>
  <c r="AL222" i="11"/>
  <c r="AL110" i="11"/>
  <c r="AL158" i="11"/>
  <c r="AL189" i="11"/>
  <c r="AL140" i="11"/>
  <c r="AL204" i="11"/>
  <c r="AL155" i="11"/>
  <c r="AL219" i="11"/>
  <c r="AL24" i="11"/>
  <c r="AL190" i="11"/>
  <c r="AL174" i="11"/>
  <c r="AL10" i="11"/>
  <c r="AL79" i="11"/>
  <c r="AL114" i="11"/>
  <c r="AL85" i="11"/>
  <c r="AL193" i="11"/>
  <c r="AL144" i="11"/>
  <c r="AL208" i="11"/>
  <c r="AL159" i="11"/>
  <c r="AL223" i="11"/>
  <c r="AL20" i="11"/>
  <c r="AL186" i="11"/>
  <c r="AL83" i="11"/>
  <c r="AL242" i="11"/>
  <c r="AL118" i="11"/>
  <c r="AL133" i="11"/>
  <c r="AL197" i="11"/>
  <c r="AL148" i="11"/>
  <c r="AL212" i="11"/>
  <c r="AL163" i="11"/>
  <c r="AL227" i="11"/>
  <c r="AL54" i="11"/>
  <c r="AL87" i="11"/>
  <c r="AL58" i="11"/>
  <c r="AL122" i="11"/>
  <c r="AL93" i="11"/>
  <c r="AL137" i="11"/>
  <c r="AL201" i="11"/>
  <c r="AL152" i="11"/>
  <c r="AL216" i="11"/>
  <c r="AL167" i="11"/>
  <c r="AL231" i="11"/>
  <c r="AL80" i="11"/>
  <c r="AL13" i="11"/>
  <c r="AL50" i="11"/>
  <c r="AL120" i="11"/>
  <c r="AL51" i="11"/>
  <c r="AL91" i="11"/>
  <c r="AL62" i="11"/>
  <c r="AL126" i="11"/>
  <c r="AL97" i="11"/>
  <c r="AL141" i="11"/>
  <c r="AL205" i="11"/>
  <c r="AL156" i="11"/>
  <c r="AL220" i="11"/>
  <c r="AL171" i="11"/>
  <c r="AL235" i="11"/>
  <c r="AL11" i="11"/>
  <c r="AL60" i="11"/>
  <c r="AL46" i="11"/>
  <c r="AL104" i="11"/>
  <c r="AL47" i="11"/>
  <c r="AL166" i="11"/>
  <c r="AL40" i="11"/>
  <c r="AL95" i="11"/>
  <c r="AL66" i="11"/>
  <c r="AL130" i="11"/>
  <c r="AL101" i="11"/>
  <c r="AL145" i="11"/>
  <c r="AL209" i="11"/>
  <c r="AL160" i="11"/>
  <c r="AL224" i="11"/>
  <c r="AL175" i="11"/>
  <c r="AL239" i="11"/>
  <c r="AL198" i="11"/>
  <c r="AL34" i="11"/>
  <c r="AL42" i="11"/>
  <c r="AL88" i="11"/>
  <c r="AL43" i="11"/>
  <c r="AL36" i="11"/>
  <c r="AL99" i="11"/>
  <c r="AL70" i="11"/>
  <c r="AL146" i="11"/>
  <c r="AL105" i="11"/>
  <c r="AL149" i="11"/>
  <c r="AL213" i="11"/>
  <c r="AL164" i="11"/>
  <c r="AL228" i="11"/>
  <c r="AL243" i="11"/>
  <c r="AL56" i="11"/>
  <c r="AL74" i="10"/>
  <c r="AL164" i="10"/>
  <c r="AL77" i="10"/>
  <c r="AL95" i="10"/>
  <c r="AL185" i="10"/>
  <c r="AL202" i="10"/>
  <c r="AL223" i="10"/>
  <c r="AL81" i="10"/>
  <c r="AL88" i="10"/>
  <c r="AL106" i="10"/>
  <c r="AL96" i="10"/>
  <c r="AL140" i="10"/>
  <c r="AL204" i="10"/>
  <c r="AL50" i="10"/>
  <c r="AL100" i="10"/>
  <c r="AL138" i="10"/>
  <c r="AL150" i="10"/>
  <c r="AL235" i="10"/>
  <c r="AL208" i="10"/>
  <c r="AL122" i="10"/>
  <c r="AL108" i="10"/>
  <c r="AL241" i="10"/>
  <c r="AL134" i="10"/>
  <c r="AL155" i="10"/>
  <c r="AL152" i="10"/>
  <c r="AL216" i="10"/>
  <c r="AL71" i="10"/>
  <c r="AL123" i="10"/>
  <c r="AL144" i="10"/>
  <c r="AL205" i="10"/>
  <c r="AL131" i="10"/>
  <c r="AL126" i="10"/>
  <c r="AL213" i="10"/>
  <c r="AL141" i="10"/>
  <c r="AL220" i="10"/>
  <c r="AL231" i="10"/>
  <c r="AL221" i="10"/>
  <c r="AL159" i="10"/>
  <c r="AL70" i="10"/>
  <c r="AL120" i="10"/>
  <c r="AL167" i="10"/>
  <c r="AL142" i="10"/>
  <c r="AL162" i="10"/>
  <c r="AL87" i="10"/>
  <c r="AL183" i="10"/>
  <c r="AL169" i="10"/>
  <c r="AL194" i="10"/>
  <c r="AL103" i="10"/>
  <c r="AL215" i="10"/>
  <c r="AL188" i="10"/>
  <c r="AL45" i="10"/>
  <c r="AL54" i="10"/>
  <c r="AL165" i="10"/>
  <c r="AL238" i="10"/>
  <c r="AL217" i="10"/>
  <c r="AL242" i="10"/>
  <c r="AL196" i="10"/>
  <c r="AL93" i="10"/>
  <c r="AL92" i="10"/>
  <c r="AL115" i="10"/>
  <c r="AL225" i="10"/>
  <c r="AL136" i="10"/>
  <c r="AL200" i="10"/>
  <c r="AL179" i="10"/>
  <c r="AL218" i="10"/>
  <c r="AL243" i="10"/>
  <c r="AL41" i="10"/>
  <c r="AL119" i="10"/>
  <c r="AL230" i="10"/>
  <c r="AL37" i="10"/>
  <c r="AL89" i="10"/>
  <c r="AL109" i="10"/>
  <c r="AL33" i="10"/>
  <c r="AL125" i="10"/>
  <c r="AL197" i="10"/>
  <c r="AL143" i="10"/>
  <c r="AL148" i="10"/>
  <c r="AL29" i="10"/>
  <c r="AL97" i="10"/>
  <c r="AL117" i="10"/>
  <c r="AL101" i="10"/>
  <c r="AL219" i="10"/>
  <c r="AL69" i="10"/>
  <c r="AL30" i="10"/>
  <c r="AL25" i="10"/>
  <c r="AL24" i="10"/>
  <c r="AL112" i="10"/>
  <c r="AL130" i="10"/>
  <c r="AL156" i="10"/>
  <c r="AL46" i="10"/>
  <c r="AL42" i="10"/>
  <c r="AL21" i="10"/>
  <c r="AL20" i="10"/>
  <c r="AL116" i="10"/>
  <c r="AL137" i="10"/>
  <c r="AL166" i="10"/>
  <c r="AL160" i="10"/>
  <c r="AL237" i="10"/>
  <c r="AL171" i="10"/>
  <c r="AL63" i="10"/>
  <c r="AL17" i="10"/>
  <c r="AL16" i="10"/>
  <c r="AL174" i="10"/>
  <c r="AL227" i="10"/>
  <c r="AL133" i="10"/>
  <c r="AL51" i="10"/>
  <c r="AL139" i="10"/>
  <c r="AL124" i="10"/>
  <c r="AL135" i="10"/>
  <c r="AL83" i="10"/>
  <c r="AL175" i="10"/>
  <c r="AL78" i="10"/>
  <c r="AL161" i="10"/>
  <c r="AL182" i="10"/>
  <c r="AL168" i="10"/>
  <c r="AL232" i="10"/>
  <c r="AL149" i="10"/>
  <c r="AL113" i="10"/>
  <c r="AL128" i="10"/>
  <c r="AL82" i="10"/>
  <c r="AL190" i="10"/>
  <c r="AL236" i="10"/>
  <c r="AL72" i="10"/>
  <c r="AL203" i="10"/>
  <c r="AL34" i="10"/>
  <c r="AL234" i="10"/>
  <c r="AL132" i="10"/>
  <c r="AL191" i="10"/>
  <c r="AL86" i="10"/>
  <c r="AL198" i="10"/>
  <c r="AL176" i="10"/>
  <c r="AL240" i="10"/>
  <c r="AL65" i="10"/>
  <c r="AL67" i="10"/>
  <c r="AL239" i="10"/>
  <c r="AL145" i="10"/>
  <c r="AL199" i="10"/>
  <c r="AL90" i="10"/>
  <c r="AL206" i="10"/>
  <c r="AL180" i="10"/>
  <c r="AL244" i="10"/>
  <c r="AL105" i="10"/>
  <c r="AL61" i="10"/>
  <c r="AL55" i="10"/>
  <c r="AL121" i="10"/>
  <c r="AL76" i="10"/>
  <c r="AL151" i="10"/>
  <c r="AL94" i="10"/>
  <c r="AL214" i="10"/>
  <c r="AL184" i="10"/>
  <c r="AL187" i="10"/>
  <c r="AL57" i="10"/>
  <c r="AL58" i="10"/>
  <c r="AL38" i="10"/>
  <c r="AL163" i="10"/>
  <c r="AL80" i="10"/>
  <c r="AL154" i="10"/>
  <c r="AL98" i="10"/>
  <c r="AL201" i="10"/>
  <c r="AL222" i="10"/>
  <c r="AL53" i="10"/>
  <c r="AL59" i="10"/>
  <c r="AL84" i="10"/>
  <c r="AL157" i="10"/>
  <c r="AL107" i="10"/>
  <c r="AL209" i="10"/>
  <c r="AL146" i="10"/>
  <c r="AL192" i="10"/>
  <c r="AL49" i="10"/>
  <c r="AL211" i="10"/>
  <c r="AL47" i="10"/>
</calcChain>
</file>

<file path=xl/sharedStrings.xml><?xml version="1.0" encoding="utf-8"?>
<sst xmlns="http://schemas.openxmlformats.org/spreadsheetml/2006/main" count="214" uniqueCount="46">
  <si>
    <t>lambda</t>
  </si>
  <si>
    <t>Weibull</t>
  </si>
  <si>
    <t>Log-logistica</t>
  </si>
  <si>
    <t>Exponencial</t>
  </si>
  <si>
    <t>Gompertz</t>
  </si>
  <si>
    <t xml:space="preserve">Log-logistica: </t>
  </si>
  <si>
    <t>Gompertz:</t>
  </si>
  <si>
    <t>Weibull:</t>
  </si>
  <si>
    <t>Lognormal</t>
  </si>
  <si>
    <t>µ</t>
  </si>
  <si>
    <t>σ</t>
  </si>
  <si>
    <r>
      <t>S(t) = e{-λ/γ.(e</t>
    </r>
    <r>
      <rPr>
        <vertAlign val="superscript"/>
        <sz val="10"/>
        <color theme="1"/>
        <rFont val="Arial"/>
        <family val="2"/>
      </rPr>
      <t xml:space="preserve">γt </t>
    </r>
    <r>
      <rPr>
        <sz val="10"/>
        <color theme="1"/>
        <rFont val="Arial"/>
        <family val="2"/>
      </rPr>
      <t>- 1)}</t>
    </r>
  </si>
  <si>
    <t>Probabilidades de transição</t>
  </si>
  <si>
    <t>Real (Kaplan-Meier)</t>
  </si>
  <si>
    <t>Gama generalizada</t>
  </si>
  <si>
    <t>Q</t>
  </si>
  <si>
    <r>
      <t xml:space="preserve">S(t) = 1 - </t>
    </r>
    <r>
      <rPr>
        <i/>
        <sz val="10"/>
        <color theme="1"/>
        <rFont val="Arial"/>
        <family val="2"/>
      </rPr>
      <t>γ</t>
    </r>
    <r>
      <rPr>
        <sz val="10"/>
        <color theme="1"/>
        <rFont val="Arial"/>
        <family val="2"/>
      </rPr>
      <t>(Q</t>
    </r>
    <r>
      <rPr>
        <vertAlign val="superscript"/>
        <sz val="10"/>
        <color theme="1"/>
        <rFont val="Arial"/>
        <family val="2"/>
      </rPr>
      <t>-2</t>
    </r>
    <r>
      <rPr>
        <sz val="10"/>
        <color theme="1"/>
        <rFont val="Arial"/>
        <family val="2"/>
      </rPr>
      <t>,µ)</t>
    </r>
  </si>
  <si>
    <t>Log-logística</t>
  </si>
  <si>
    <t>Ciclo</t>
  </si>
  <si>
    <t>p = 1 - (S(t)/S(t-1))</t>
  </si>
  <si>
    <t>Gama generalizada:</t>
  </si>
  <si>
    <t>Lognormal:</t>
  </si>
  <si>
    <t>alfa</t>
  </si>
  <si>
    <t>gama</t>
  </si>
  <si>
    <t>beta</t>
  </si>
  <si>
    <t>time</t>
  </si>
  <si>
    <r>
      <t>S(t) = e</t>
    </r>
    <r>
      <rPr>
        <vertAlign val="superscript"/>
        <sz val="10"/>
        <color theme="1"/>
        <rFont val="Arial"/>
        <family val="2"/>
      </rPr>
      <t>–λt</t>
    </r>
  </si>
  <si>
    <t>Exponential</t>
  </si>
  <si>
    <r>
      <t>S(t) = 1/(1 + (t/</t>
    </r>
    <r>
      <rPr>
        <sz val="10"/>
        <color theme="1"/>
        <rFont val="Calibri"/>
        <family val="2"/>
      </rPr>
      <t>α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^γ</t>
    </r>
    <r>
      <rPr>
        <sz val="10"/>
        <color theme="1"/>
        <rFont val="Arial"/>
        <family val="2"/>
      </rPr>
      <t>)</t>
    </r>
  </si>
  <si>
    <t>S(t) = e(–(t/λ)^γ)</t>
  </si>
  <si>
    <t>LogNormal</t>
  </si>
  <si>
    <t>Log-logistic</t>
  </si>
  <si>
    <t>Generalized gamma</t>
  </si>
  <si>
    <r>
      <t xml:space="preserve">S(t) = 1 - </t>
    </r>
    <r>
      <rPr>
        <sz val="10"/>
        <color theme="1"/>
        <rFont val="Calibri"/>
        <family val="2"/>
      </rPr>
      <t>ϕ</t>
    </r>
    <r>
      <rPr>
        <sz val="10"/>
        <color theme="1"/>
        <rFont val="Arial"/>
        <family val="2"/>
      </rPr>
      <t>{(ln(t)-µ)/σ}</t>
    </r>
  </si>
  <si>
    <t>OS_anastrozole</t>
  </si>
  <si>
    <t>OS_fulvestrant</t>
  </si>
  <si>
    <t>PFS_anastrozole</t>
  </si>
  <si>
    <t>PFS_fulvestrant</t>
  </si>
  <si>
    <t>Coefficients</t>
  </si>
  <si>
    <t>Values</t>
  </si>
  <si>
    <t>Time</t>
  </si>
  <si>
    <t>Survival</t>
  </si>
  <si>
    <t>University of Brasilia</t>
  </si>
  <si>
    <t>Brazil</t>
  </si>
  <si>
    <t>Contact:</t>
  </si>
  <si>
    <t>Ivan Zimmermann (ivan.zimmermann@unb.br)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</si>
</sst>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u/>
      <sz val="9"/>
      <color theme="10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sz val="12"/>
      <color rgb="FF000000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9" fontId="0" fillId="0" borderId="1" xfId="1" applyFont="1" applyBorder="1"/>
    <xf numFmtId="0" fontId="1" fillId="2" borderId="1" xfId="0" applyFont="1" applyFill="1" applyBorder="1"/>
    <xf numFmtId="0" fontId="0" fillId="2" borderId="1" xfId="0" applyFill="1" applyBorder="1"/>
    <xf numFmtId="43" fontId="1" fillId="2" borderId="1" xfId="2" applyFont="1" applyFill="1" applyBorder="1"/>
    <xf numFmtId="43" fontId="1" fillId="0" borderId="0" xfId="1" applyNumberFormat="1" applyFont="1" applyBorder="1"/>
    <xf numFmtId="0" fontId="1" fillId="0" borderId="0" xfId="0" applyFont="1" applyAlignment="1">
      <alignment horizontal="center"/>
    </xf>
    <xf numFmtId="43" fontId="0" fillId="0" borderId="0" xfId="0" applyNumberFormat="1"/>
    <xf numFmtId="0" fontId="3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0" xfId="3" applyFont="1"/>
    <xf numFmtId="0" fontId="10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 readingOrder="1"/>
    </xf>
    <xf numFmtId="164" fontId="0" fillId="0" borderId="0" xfId="2" applyNumberFormat="1" applyFont="1" applyBorder="1"/>
    <xf numFmtId="164" fontId="7" fillId="0" borderId="0" xfId="2" applyNumberFormat="1" applyFont="1"/>
    <xf numFmtId="43" fontId="1" fillId="0" borderId="0" xfId="2" applyFont="1" applyFill="1" applyBorder="1"/>
    <xf numFmtId="43" fontId="1" fillId="2" borderId="2" xfId="2" applyFont="1" applyFill="1" applyBorder="1"/>
    <xf numFmtId="0" fontId="12" fillId="0" borderId="0" xfId="0" applyFont="1"/>
    <xf numFmtId="3" fontId="1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5" fillId="0" borderId="0" xfId="0" applyFont="1"/>
  </cellXfs>
  <cellStyles count="4">
    <cellStyle name="Hiperlink" xfId="3" builtinId="8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81694582634539E-2"/>
          <c:y val="0.17651760974333058"/>
          <c:w val="0.90955913436952363"/>
          <c:h val="0.67894787820058233"/>
        </c:manualLayout>
      </c:layout>
      <c:lineChart>
        <c:grouping val="standard"/>
        <c:varyColors val="0"/>
        <c:ser>
          <c:idx val="0"/>
          <c:order val="0"/>
          <c:tx>
            <c:strRef>
              <c:f>OS_anastrozole!$B$3</c:f>
              <c:strCache>
                <c:ptCount val="1"/>
                <c:pt idx="0">
                  <c:v>Real (Kaplan-Meier)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OS_anastrozole!$C$5:$C$15</c:f>
              <c:numCache>
                <c:formatCode>_(* #,##0.00_);_(* \(#,##0.00\);_(* "-"??_);_(@_)</c:formatCode>
                <c:ptCount val="11"/>
                <c:pt idx="0">
                  <c:v>0.99517607900000005</c:v>
                </c:pt>
                <c:pt idx="1">
                  <c:v>0.87940198199999997</c:v>
                </c:pt>
                <c:pt idx="2">
                  <c:v>0.74915612300000001</c:v>
                </c:pt>
                <c:pt idx="3">
                  <c:v>0.57308301699999997</c:v>
                </c:pt>
                <c:pt idx="4">
                  <c:v>0.42354147399999997</c:v>
                </c:pt>
                <c:pt idx="5">
                  <c:v>0.32465110000000003</c:v>
                </c:pt>
                <c:pt idx="6">
                  <c:v>0.24746836799999999</c:v>
                </c:pt>
                <c:pt idx="7">
                  <c:v>0.19440524000000001</c:v>
                </c:pt>
                <c:pt idx="8">
                  <c:v>0.15098995400000001</c:v>
                </c:pt>
                <c:pt idx="9">
                  <c:v>0.108378104</c:v>
                </c:pt>
                <c:pt idx="10">
                  <c:v>8.7241185999999998E-2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1-48D1-AE83-FF65A9C222B2}"/>
            </c:ext>
          </c:extLst>
        </c:ser>
        <c:ser>
          <c:idx val="1"/>
          <c:order val="1"/>
          <c:tx>
            <c:strRef>
              <c:f>OS_anastrozole!$K$3</c:f>
              <c:strCache>
                <c:ptCount val="1"/>
                <c:pt idx="0">
                  <c:v>Weibull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OS_anastrozole!$K$5:$K$35</c:f>
              <c:numCache>
                <c:formatCode>0%</c:formatCode>
                <c:ptCount val="31"/>
                <c:pt idx="0">
                  <c:v>1</c:v>
                </c:pt>
                <c:pt idx="1">
                  <c:v>0.87639695002039619</c:v>
                </c:pt>
                <c:pt idx="2">
                  <c:v>0.72194070619087236</c:v>
                </c:pt>
                <c:pt idx="3">
                  <c:v>0.57529428456436515</c:v>
                </c:pt>
                <c:pt idx="4">
                  <c:v>0.44727423367020058</c:v>
                </c:pt>
                <c:pt idx="5">
                  <c:v>0.34083083098843525</c:v>
                </c:pt>
                <c:pt idx="6">
                  <c:v>0.25530298163322396</c:v>
                </c:pt>
                <c:pt idx="7">
                  <c:v>0.18837372430988089</c:v>
                </c:pt>
                <c:pt idx="8">
                  <c:v>0.13712067573631917</c:v>
                </c:pt>
                <c:pt idx="9">
                  <c:v>9.8588931884733139E-2</c:v>
                </c:pt>
                <c:pt idx="10">
                  <c:v>7.0084039510608667E-2</c:v>
                </c:pt>
                <c:pt idx="11">
                  <c:v>4.9297590138486405E-2</c:v>
                </c:pt>
                <c:pt idx="12">
                  <c:v>3.4335450505582781E-2</c:v>
                </c:pt>
                <c:pt idx="13">
                  <c:v>2.3693151135879935E-2</c:v>
                </c:pt>
                <c:pt idx="14">
                  <c:v>1.620634161316167E-2</c:v>
                </c:pt>
                <c:pt idx="15">
                  <c:v>1.0993131243123008E-2</c:v>
                </c:pt>
                <c:pt idx="16">
                  <c:v>7.397794492215325E-3</c:v>
                </c:pt>
                <c:pt idx="17">
                  <c:v>4.9405972973653707E-3</c:v>
                </c:pt>
                <c:pt idx="18">
                  <c:v>3.2755904175324562E-3</c:v>
                </c:pt>
                <c:pt idx="19">
                  <c:v>2.1565337816357479E-3</c:v>
                </c:pt>
                <c:pt idx="20">
                  <c:v>1.4102364540501061E-3</c:v>
                </c:pt>
                <c:pt idx="21">
                  <c:v>9.1621931487382918E-4</c:v>
                </c:pt>
                <c:pt idx="22">
                  <c:v>5.9152519321659016E-4</c:v>
                </c:pt>
                <c:pt idx="23">
                  <c:v>3.7957750612474365E-4</c:v>
                </c:pt>
                <c:pt idx="24">
                  <c:v>2.4213733480458671E-4</c:v>
                </c:pt>
                <c:pt idx="25">
                  <c:v>1.5357906663647942E-4</c:v>
                </c:pt>
                <c:pt idx="26">
                  <c:v>9.6868161690303109E-5</c:v>
                </c:pt>
                <c:pt idx="27">
                  <c:v>6.0767877782648985E-5</c:v>
                </c:pt>
                <c:pt idx="28">
                  <c:v>3.792033331247654E-5</c:v>
                </c:pt>
                <c:pt idx="29">
                  <c:v>2.354141982198768E-5</c:v>
                </c:pt>
                <c:pt idx="30">
                  <c:v>1.4541512435684506E-5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1-48D1-AE83-FF65A9C222B2}"/>
            </c:ext>
          </c:extLst>
        </c:ser>
        <c:ser>
          <c:idx val="3"/>
          <c:order val="2"/>
          <c:tx>
            <c:v>Exponencial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OS_anastrozole!$E$5:$E$35</c:f>
              <c:numCache>
                <c:formatCode>0%</c:formatCode>
                <c:ptCount val="31"/>
                <c:pt idx="0">
                  <c:v>1</c:v>
                </c:pt>
                <c:pt idx="1">
                  <c:v>0.81181288708417265</c:v>
                </c:pt>
                <c:pt idx="2">
                  <c:v>0.65904016363593965</c:v>
                </c:pt>
                <c:pt idx="3">
                  <c:v>0.53501729794571773</c:v>
                </c:pt>
                <c:pt idx="4">
                  <c:v>0.43433393728528602</c:v>
                </c:pt>
                <c:pt idx="5">
                  <c:v>0.35259788758620397</c:v>
                </c:pt>
                <c:pt idx="6">
                  <c:v>0.28624350910113688</c:v>
                </c:pt>
                <c:pt idx="7">
                  <c:v>0.23237616953249854</c:v>
                </c:pt>
                <c:pt idx="8">
                  <c:v>0.18864596907773878</c:v>
                </c:pt>
                <c:pt idx="9">
                  <c:v>0.15314522879379067</c:v>
                </c:pt>
                <c:pt idx="10">
                  <c:v>0.12432527033025335</c:v>
                </c:pt>
                <c:pt idx="11">
                  <c:v>0.10092885664432322</c:v>
                </c:pt>
                <c:pt idx="12">
                  <c:v>8.1935346502532619E-2</c:v>
                </c:pt>
                <c:pt idx="13">
                  <c:v>6.6516170198463051E-2</c:v>
                </c:pt>
                <c:pt idx="14">
                  <c:v>5.3998684166596506E-2</c:v>
                </c:pt>
                <c:pt idx="15">
                  <c:v>4.3836827692031094E-2</c:v>
                </c:pt>
                <c:pt idx="16">
                  <c:v>3.5587301649279174E-2</c:v>
                </c:pt>
                <c:pt idx="17">
                  <c:v>2.8890230095436672E-2</c:v>
                </c:pt>
                <c:pt idx="18">
                  <c:v>2.3453461102302488E-2</c:v>
                </c:pt>
                <c:pt idx="19">
                  <c:v>1.9039821969576529E-2</c:v>
                </c:pt>
                <c:pt idx="20">
                  <c:v>1.5456772842690574E-2</c:v>
                </c:pt>
                <c:pt idx="21">
                  <c:v>1.2548007386428871E-2</c:v>
                </c:pt>
                <c:pt idx="22">
                  <c:v>1.0186634103530347E-2</c:v>
                </c:pt>
                <c:pt idx="23">
                  <c:v>8.269640841257064E-3</c:v>
                </c:pt>
                <c:pt idx="24">
                  <c:v>6.7134010064900844E-3</c:v>
                </c:pt>
                <c:pt idx="25">
                  <c:v>5.4500254532325017E-3</c:v>
                </c:pt>
                <c:pt idx="26">
                  <c:v>4.4244008978709046E-3</c:v>
                </c:pt>
                <c:pt idx="27">
                  <c:v>3.5917856665183853E-3</c:v>
                </c:pt>
                <c:pt idx="28">
                  <c:v>2.9158578917238402E-3</c:v>
                </c:pt>
                <c:pt idx="29">
                  <c:v>2.3671310134074997E-3</c:v>
                </c:pt>
                <c:pt idx="30">
                  <c:v>1.9216674621008244E-3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1-48D1-AE83-FF65A9C222B2}"/>
            </c:ext>
          </c:extLst>
        </c:ser>
        <c:ser>
          <c:idx val="4"/>
          <c:order val="3"/>
          <c:tx>
            <c:v>Log-normal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OS_anastrozole!$G$5:$G$35</c:f>
              <c:numCache>
                <c:formatCode>0%</c:formatCode>
                <c:ptCount val="31"/>
                <c:pt idx="0">
                  <c:v>1</c:v>
                </c:pt>
                <c:pt idx="1">
                  <c:v>0.92146024612195387</c:v>
                </c:pt>
                <c:pt idx="2">
                  <c:v>0.73047503659504154</c:v>
                </c:pt>
                <c:pt idx="3">
                  <c:v>0.55798552633063048</c:v>
                </c:pt>
                <c:pt idx="4">
                  <c:v>0.42604131390613142</c:v>
                </c:pt>
                <c:pt idx="5">
                  <c:v>0.32843687449819048</c:v>
                </c:pt>
                <c:pt idx="6">
                  <c:v>0.25628269121062974</c:v>
                </c:pt>
                <c:pt idx="7">
                  <c:v>0.20244473242395067</c:v>
                </c:pt>
                <c:pt idx="8">
                  <c:v>0.16177868960788655</c:v>
                </c:pt>
                <c:pt idx="9">
                  <c:v>0.13066886343686923</c:v>
                </c:pt>
                <c:pt idx="10">
                  <c:v>0.1065758626779546</c:v>
                </c:pt>
                <c:pt idx="11">
                  <c:v>8.7701387296715616E-2</c:v>
                </c:pt>
                <c:pt idx="12">
                  <c:v>7.2757077310325435E-2</c:v>
                </c:pt>
                <c:pt idx="13">
                  <c:v>6.0808198202220942E-2</c:v>
                </c:pt>
                <c:pt idx="14">
                  <c:v>5.1167987495365441E-2</c:v>
                </c:pt>
                <c:pt idx="15">
                  <c:v>4.3325718369321753E-2</c:v>
                </c:pt>
                <c:pt idx="16">
                  <c:v>3.6897196492639894E-2</c:v>
                </c:pt>
                <c:pt idx="17">
                  <c:v>3.1590286335473561E-2</c:v>
                </c:pt>
                <c:pt idx="18">
                  <c:v>2.7180609478003381E-2</c:v>
                </c:pt>
                <c:pt idx="19">
                  <c:v>2.3494206898691639E-2</c:v>
                </c:pt>
                <c:pt idx="20">
                  <c:v>2.0395025930222022E-2</c:v>
                </c:pt>
                <c:pt idx="21">
                  <c:v>1.777578937655433E-2</c:v>
                </c:pt>
                <c:pt idx="22">
                  <c:v>1.5551262844602398E-2</c:v>
                </c:pt>
                <c:pt idx="23">
                  <c:v>1.3653241349912304E-2</c:v>
                </c:pt>
                <c:pt idx="24">
                  <c:v>1.2026781408249643E-2</c:v>
                </c:pt>
                <c:pt idx="25">
                  <c:v>1.062734437508539E-2</c:v>
                </c:pt>
                <c:pt idx="26">
                  <c:v>9.4186127756774596E-3</c:v>
                </c:pt>
                <c:pt idx="27">
                  <c:v>8.3708080942022089E-3</c:v>
                </c:pt>
                <c:pt idx="28">
                  <c:v>7.4593853589995929E-3</c:v>
                </c:pt>
                <c:pt idx="29">
                  <c:v>6.6640131084858556E-3</c:v>
                </c:pt>
                <c:pt idx="30">
                  <c:v>5.967771130625299E-3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B1-48D1-AE83-FF65A9C222B2}"/>
            </c:ext>
          </c:extLst>
        </c:ser>
        <c:ser>
          <c:idx val="5"/>
          <c:order val="4"/>
          <c:tx>
            <c:v>Gompertz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OS_anastrozole!$M$5:$M$35</c:f>
              <c:numCache>
                <c:formatCode>0%</c:formatCode>
                <c:ptCount val="31"/>
                <c:pt idx="0">
                  <c:v>1</c:v>
                </c:pt>
                <c:pt idx="1">
                  <c:v>0.85043694879477671</c:v>
                </c:pt>
                <c:pt idx="2">
                  <c:v>0.70842399167487125</c:v>
                </c:pt>
                <c:pt idx="3">
                  <c:v>0.57650684680042452</c:v>
                </c:pt>
                <c:pt idx="4">
                  <c:v>0.45696188034572355</c:v>
                </c:pt>
                <c:pt idx="5">
                  <c:v>0.35160772687930009</c:v>
                </c:pt>
                <c:pt idx="6">
                  <c:v>0.26163249099908048</c:v>
                </c:pt>
                <c:pt idx="7">
                  <c:v>0.18746536990919838</c:v>
                </c:pt>
                <c:pt idx="8">
                  <c:v>0.12872126553209695</c:v>
                </c:pt>
                <c:pt idx="9">
                  <c:v>8.423940715452978E-2</c:v>
                </c:pt>
                <c:pt idx="10">
                  <c:v>5.2221558568557237E-2</c:v>
                </c:pt>
                <c:pt idx="11">
                  <c:v>3.0454182223753869E-2</c:v>
                </c:pt>
                <c:pt idx="12">
                  <c:v>1.6577362849976972E-2</c:v>
                </c:pt>
                <c:pt idx="13">
                  <c:v>8.3489292175195091E-3</c:v>
                </c:pt>
                <c:pt idx="14">
                  <c:v>3.8519412710616317E-3</c:v>
                </c:pt>
                <c:pt idx="15">
                  <c:v>1.6098951541865187E-3</c:v>
                </c:pt>
                <c:pt idx="16">
                  <c:v>6.0186414912986321E-4</c:v>
                </c:pt>
                <c:pt idx="17">
                  <c:v>1.9842442145960259E-4</c:v>
                </c:pt>
                <c:pt idx="18">
                  <c:v>5.6768798562442276E-5</c:v>
                </c:pt>
                <c:pt idx="19">
                  <c:v>1.384116639074467E-5</c:v>
                </c:pt>
                <c:pt idx="20">
                  <c:v>2.8177918917149007E-6</c:v>
                </c:pt>
                <c:pt idx="21">
                  <c:v>4.6806811928798245E-7</c:v>
                </c:pt>
                <c:pt idx="22">
                  <c:v>6.1813698337331483E-8</c:v>
                </c:pt>
                <c:pt idx="23">
                  <c:v>6.3023856893031746E-9</c:v>
                </c:pt>
                <c:pt idx="24">
                  <c:v>4.799676802726698E-10</c:v>
                </c:pt>
                <c:pt idx="25">
                  <c:v>2.6303478772917035E-11</c:v>
                </c:pt>
                <c:pt idx="26">
                  <c:v>9.9459606651239604E-13</c:v>
                </c:pt>
                <c:pt idx="27">
                  <c:v>2.4746691439963032E-14</c:v>
                </c:pt>
                <c:pt idx="28">
                  <c:v>3.8405819137072481E-16</c:v>
                </c:pt>
                <c:pt idx="29">
                  <c:v>3.5001835582918039E-18</c:v>
                </c:pt>
                <c:pt idx="30">
                  <c:v>1.7500699554288171E-20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B1-48D1-AE83-FF65A9C222B2}"/>
            </c:ext>
          </c:extLst>
        </c:ser>
        <c:ser>
          <c:idx val="6"/>
          <c:order val="5"/>
          <c:tx>
            <c:strRef>
              <c:f>OS_anastrozole!$O$3</c:f>
              <c:strCache>
                <c:ptCount val="1"/>
                <c:pt idx="0">
                  <c:v>Generalized gamma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OS_anastrozole!$O$5:$O$35</c:f>
              <c:numCache>
                <c:formatCode>0%</c:formatCode>
                <c:ptCount val="31"/>
                <c:pt idx="0">
                  <c:v>1</c:v>
                </c:pt>
                <c:pt idx="1">
                  <c:v>0.89054431247898069</c:v>
                </c:pt>
                <c:pt idx="2">
                  <c:v>0.7252620218558532</c:v>
                </c:pt>
                <c:pt idx="3">
                  <c:v>0.57024137231316363</c:v>
                </c:pt>
                <c:pt idx="4">
                  <c:v>0.4401697676114108</c:v>
                </c:pt>
                <c:pt idx="5">
                  <c:v>0.33612280675758965</c:v>
                </c:pt>
                <c:pt idx="6">
                  <c:v>0.25495973640706948</c:v>
                </c:pt>
                <c:pt idx="7">
                  <c:v>0.19257172861571814</c:v>
                </c:pt>
                <c:pt idx="8">
                  <c:v>0.14505213072288214</c:v>
                </c:pt>
                <c:pt idx="9">
                  <c:v>0.1090699422390945</c:v>
                </c:pt>
                <c:pt idx="10">
                  <c:v>8.1928695117734929E-2</c:v>
                </c:pt>
                <c:pt idx="11">
                  <c:v>6.1507568989514594E-2</c:v>
                </c:pt>
                <c:pt idx="12">
                  <c:v>4.616732515799471E-2</c:v>
                </c:pt>
                <c:pt idx="13">
                  <c:v>3.4654969099373822E-2</c:v>
                </c:pt>
                <c:pt idx="14">
                  <c:v>2.6019743020500474E-2</c:v>
                </c:pt>
                <c:pt idx="15">
                  <c:v>1.9543767480985963E-2</c:v>
                </c:pt>
                <c:pt idx="16">
                  <c:v>1.4686797909782778E-2</c:v>
                </c:pt>
                <c:pt idx="17">
                  <c:v>1.1043171062813384E-2</c:v>
                </c:pt>
                <c:pt idx="18">
                  <c:v>8.3087173484763799E-3</c:v>
                </c:pt>
                <c:pt idx="19">
                  <c:v>6.255567787644134E-3</c:v>
                </c:pt>
                <c:pt idx="20">
                  <c:v>4.7130931766335982E-3</c:v>
                </c:pt>
                <c:pt idx="21">
                  <c:v>3.5535455876186672E-3</c:v>
                </c:pt>
                <c:pt idx="22">
                  <c:v>2.681274526348254E-3</c:v>
                </c:pt>
                <c:pt idx="23">
                  <c:v>2.0246442701346012E-3</c:v>
                </c:pt>
                <c:pt idx="24">
                  <c:v>1.5299838715687741E-3</c:v>
                </c:pt>
                <c:pt idx="25">
                  <c:v>1.1570623609589159E-3</c:v>
                </c:pt>
                <c:pt idx="26">
                  <c:v>8.7570612277820814E-4</c:v>
                </c:pt>
                <c:pt idx="27">
                  <c:v>6.6327050018299971E-4</c:v>
                </c:pt>
                <c:pt idx="28">
                  <c:v>5.0274976126163384E-4</c:v>
                </c:pt>
                <c:pt idx="29">
                  <c:v>3.8136390642018458E-4</c:v>
                </c:pt>
                <c:pt idx="30">
                  <c:v>2.895016135548989E-4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B1-48D1-AE83-FF65A9C222B2}"/>
            </c:ext>
          </c:extLst>
        </c:ser>
        <c:ser>
          <c:idx val="2"/>
          <c:order val="6"/>
          <c:tx>
            <c:strRef>
              <c:f>OS_anastrozole!$I$3</c:f>
              <c:strCache>
                <c:ptCount val="1"/>
                <c:pt idx="0">
                  <c:v>Log-logistic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OS_anastrozole!$I$5:$I$35</c:f>
              <c:numCache>
                <c:formatCode>0%</c:formatCode>
                <c:ptCount val="31"/>
                <c:pt idx="0">
                  <c:v>1</c:v>
                </c:pt>
                <c:pt idx="1">
                  <c:v>0.91286013750681927</c:v>
                </c:pt>
                <c:pt idx="2">
                  <c:v>0.73570726840052791</c:v>
                </c:pt>
                <c:pt idx="3">
                  <c:v>0.56181419088600892</c:v>
                </c:pt>
                <c:pt idx="4">
                  <c:v>0.42518637281533139</c:v>
                </c:pt>
                <c:pt idx="5">
                  <c:v>0.32559700855248674</c:v>
                </c:pt>
                <c:pt idx="6">
                  <c:v>0.25411867594869469</c:v>
                </c:pt>
                <c:pt idx="7">
                  <c:v>0.2023775596071308</c:v>
                </c:pt>
                <c:pt idx="8">
                  <c:v>0.16426762002957795</c:v>
                </c:pt>
                <c:pt idx="9">
                  <c:v>0.13563684142673349</c:v>
                </c:pt>
                <c:pt idx="10">
                  <c:v>0.11370316900914376</c:v>
                </c:pt>
                <c:pt idx="11">
                  <c:v>9.6590710143690722E-2</c:v>
                </c:pt>
                <c:pt idx="12">
                  <c:v>8.3015870192209365E-2</c:v>
                </c:pt>
                <c:pt idx="13">
                  <c:v>7.2084639462089872E-2</c:v>
                </c:pt>
                <c:pt idx="14">
                  <c:v>6.3162827051046047E-2</c:v>
                </c:pt>
                <c:pt idx="15">
                  <c:v>5.5792447294033952E-2</c:v>
                </c:pt>
                <c:pt idx="16">
                  <c:v>4.9637128700467541E-2</c:v>
                </c:pt>
                <c:pt idx="17">
                  <c:v>4.4445899320603138E-2</c:v>
                </c:pt>
                <c:pt idx="18">
                  <c:v>4.0028756434070258E-2</c:v>
                </c:pt>
                <c:pt idx="19">
                  <c:v>3.623990899509507E-2</c:v>
                </c:pt>
                <c:pt idx="20">
                  <c:v>3.2966096636309491E-2</c:v>
                </c:pt>
                <c:pt idx="21">
                  <c:v>3.0118321827022121E-2</c:v>
                </c:pt>
                <c:pt idx="22">
                  <c:v>2.7625912895288873E-2</c:v>
                </c:pt>
                <c:pt idx="23">
                  <c:v>2.5432202757043762E-2</c:v>
                </c:pt>
                <c:pt idx="24">
                  <c:v>2.3491343599968809E-2</c:v>
                </c:pt>
                <c:pt idx="25">
                  <c:v>2.1765930974879749E-2</c:v>
                </c:pt>
                <c:pt idx="26">
                  <c:v>2.0225211923765068E-2</c:v>
                </c:pt>
                <c:pt idx="27">
                  <c:v>1.8843719541246202E-2</c:v>
                </c:pt>
                <c:pt idx="28">
                  <c:v>1.7600222375762847E-2</c:v>
                </c:pt>
                <c:pt idx="29">
                  <c:v>1.6476908720025534E-2</c:v>
                </c:pt>
                <c:pt idx="30">
                  <c:v>1.5458747871673596E-2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B1-48D1-AE83-FF65A9C2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634159"/>
        <c:axId val="1920096975"/>
      </c:lineChart>
      <c:catAx>
        <c:axId val="208163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0096975"/>
        <c:crosses val="autoZero"/>
        <c:auto val="1"/>
        <c:lblAlgn val="ctr"/>
        <c:lblOffset val="100"/>
        <c:noMultiLvlLbl val="0"/>
      </c:catAx>
      <c:valAx>
        <c:axId val="1920096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Survival S(t)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81634159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699892565599562"/>
          <c:y val="0.19622232661994968"/>
          <c:w val="0.30736488335433843"/>
          <c:h val="0.35319363643200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81694582634539E-2"/>
          <c:y val="0.17651760974333058"/>
          <c:w val="0.90955913436952363"/>
          <c:h val="0.67894787820058233"/>
        </c:manualLayout>
      </c:layout>
      <c:lineChart>
        <c:grouping val="standard"/>
        <c:varyColors val="0"/>
        <c:ser>
          <c:idx val="0"/>
          <c:order val="0"/>
          <c:tx>
            <c:strRef>
              <c:f>OS_fulvestrant!$B$3</c:f>
              <c:strCache>
                <c:ptCount val="1"/>
                <c:pt idx="0">
                  <c:v>Real (Kaplan-Meier)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OS_fulvestrant!$C$5:$C$15</c:f>
              <c:numCache>
                <c:formatCode>_(* #,##0.00_);_(* \(#,##0.00\);_(* "-"??_);_(@_)</c:formatCode>
                <c:ptCount val="11"/>
                <c:pt idx="0">
                  <c:v>1</c:v>
                </c:pt>
                <c:pt idx="1">
                  <c:v>0.89628570500000004</c:v>
                </c:pt>
                <c:pt idx="2">
                  <c:v>0.79015944900000001</c:v>
                </c:pt>
                <c:pt idx="3">
                  <c:v>0.63338202600000004</c:v>
                </c:pt>
                <c:pt idx="4">
                  <c:v>0.52725577000000001</c:v>
                </c:pt>
                <c:pt idx="5">
                  <c:v>0.40665775199999998</c:v>
                </c:pt>
                <c:pt idx="6">
                  <c:v>0.29329561500000001</c:v>
                </c:pt>
                <c:pt idx="7">
                  <c:v>0.273999932</c:v>
                </c:pt>
                <c:pt idx="8">
                  <c:v>0.204053082</c:v>
                </c:pt>
                <c:pt idx="9">
                  <c:v>0.167873677</c:v>
                </c:pt>
                <c:pt idx="10">
                  <c:v>0.167873677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4-4A96-93F1-D7BE223C8242}"/>
            </c:ext>
          </c:extLst>
        </c:ser>
        <c:ser>
          <c:idx val="1"/>
          <c:order val="1"/>
          <c:tx>
            <c:strRef>
              <c:f>OS_fulvestrant!$K$3</c:f>
              <c:strCache>
                <c:ptCount val="1"/>
                <c:pt idx="0">
                  <c:v>Weibull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OS_fulvestrant!$K$5:$K$35</c:f>
              <c:numCache>
                <c:formatCode>0%</c:formatCode>
                <c:ptCount val="31"/>
                <c:pt idx="0">
                  <c:v>1</c:v>
                </c:pt>
                <c:pt idx="1">
                  <c:v>0.90080101453381645</c:v>
                </c:pt>
                <c:pt idx="2">
                  <c:v>0.77050344858817432</c:v>
                </c:pt>
                <c:pt idx="3">
                  <c:v>0.64074166274886912</c:v>
                </c:pt>
                <c:pt idx="4">
                  <c:v>0.52172496035784688</c:v>
                </c:pt>
                <c:pt idx="5">
                  <c:v>0.41755552666885826</c:v>
                </c:pt>
                <c:pt idx="6">
                  <c:v>0.32928343288245981</c:v>
                </c:pt>
                <c:pt idx="7">
                  <c:v>0.2563091884137278</c:v>
                </c:pt>
                <c:pt idx="8">
                  <c:v>0.19718081262924053</c:v>
                </c:pt>
                <c:pt idx="9">
                  <c:v>0.15007764416179295</c:v>
                </c:pt>
                <c:pt idx="10">
                  <c:v>0.11310394384728403</c:v>
                </c:pt>
                <c:pt idx="11">
                  <c:v>8.4459330927517978E-2</c:v>
                </c:pt>
                <c:pt idx="12">
                  <c:v>6.252835905256815E-2</c:v>
                </c:pt>
                <c:pt idx="13">
                  <c:v>4.5917842502063877E-2</c:v>
                </c:pt>
                <c:pt idx="14">
                  <c:v>3.3461715132605527E-2</c:v>
                </c:pt>
                <c:pt idx="15">
                  <c:v>2.4207036969448956E-2</c:v>
                </c:pt>
                <c:pt idx="16">
                  <c:v>1.739031883104613E-2</c:v>
                </c:pt>
                <c:pt idx="17">
                  <c:v>1.2410126085537631E-2</c:v>
                </c:pt>
                <c:pt idx="18">
                  <c:v>8.7996382805873973E-3</c:v>
                </c:pt>
                <c:pt idx="19">
                  <c:v>6.2012551180032861E-3</c:v>
                </c:pt>
                <c:pt idx="20">
                  <c:v>4.3442740825425505E-3</c:v>
                </c:pt>
                <c:pt idx="21">
                  <c:v>3.0259807725160877E-3</c:v>
                </c:pt>
                <c:pt idx="22">
                  <c:v>2.0960796487016937E-3</c:v>
                </c:pt>
                <c:pt idx="23">
                  <c:v>1.4441660951571799E-3</c:v>
                </c:pt>
                <c:pt idx="24">
                  <c:v>9.8983726612507849E-4</c:v>
                </c:pt>
                <c:pt idx="25">
                  <c:v>6.7501338825413861E-4</c:v>
                </c:pt>
                <c:pt idx="26">
                  <c:v>4.5806083998344157E-4</c:v>
                </c:pt>
                <c:pt idx="27">
                  <c:v>3.093516768974248E-4</c:v>
                </c:pt>
                <c:pt idx="28">
                  <c:v>2.0794722221591388E-4</c:v>
                </c:pt>
                <c:pt idx="29">
                  <c:v>1.3914728280364796E-4</c:v>
                </c:pt>
                <c:pt idx="30">
                  <c:v>9.2696645810023699E-5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4-4A96-93F1-D7BE223C8242}"/>
            </c:ext>
          </c:extLst>
        </c:ser>
        <c:ser>
          <c:idx val="3"/>
          <c:order val="2"/>
          <c:tx>
            <c:v>Exponencial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OS_fulvestrant!$E$5:$E$35</c:f>
              <c:numCache>
                <c:formatCode>0%</c:formatCode>
                <c:ptCount val="31"/>
                <c:pt idx="0">
                  <c:v>1</c:v>
                </c:pt>
                <c:pt idx="1">
                  <c:v>0.83799914398348241</c:v>
                </c:pt>
                <c:pt idx="2">
                  <c:v>0.70224256531704932</c:v>
                </c:pt>
                <c:pt idx="3">
                  <c:v>0.58847866860445208</c:v>
                </c:pt>
                <c:pt idx="4">
                  <c:v>0.49314462054307034</c:v>
                </c:pt>
                <c:pt idx="5">
                  <c:v>0.41325476987515225</c:v>
                </c:pt>
                <c:pt idx="6">
                  <c:v>0.3463071434024686</c:v>
                </c:pt>
                <c:pt idx="7">
                  <c:v>0.29020508972663378</c:v>
                </c:pt>
                <c:pt idx="8">
                  <c:v>0.24319161677056886</c:v>
                </c:pt>
                <c:pt idx="9">
                  <c:v>0.20379436667769582</c:v>
                </c:pt>
                <c:pt idx="10">
                  <c:v>0.17077950482456505</c:v>
                </c:pt>
                <c:pt idx="11">
                  <c:v>0.1431130788529085</c:v>
                </c:pt>
                <c:pt idx="12">
                  <c:v>0.11992863757157793</c:v>
                </c:pt>
                <c:pt idx="13">
                  <c:v>0.10050009562408763</c:v>
                </c:pt>
                <c:pt idx="14">
                  <c:v>8.4218994103243572E-2</c:v>
                </c:pt>
                <c:pt idx="15">
                  <c:v>7.0575444965668074E-2</c:v>
                </c:pt>
                <c:pt idx="16">
                  <c:v>5.9142162467483224E-2</c:v>
                </c:pt>
                <c:pt idx="17">
                  <c:v>4.9561081521082989E-2</c:v>
                </c:pt>
                <c:pt idx="18">
                  <c:v>4.1532143889563139E-2</c:v>
                </c:pt>
                <c:pt idx="19">
                  <c:v>3.4803901027252733E-2</c:v>
                </c:pt>
                <c:pt idx="20">
                  <c:v>2.9165639268123638E-2</c:v>
                </c:pt>
                <c:pt idx="21">
                  <c:v>2.4440780740418642E-2</c:v>
                </c:pt>
                <c:pt idx="22">
                  <c:v>2.0481353338758806E-2</c:v>
                </c:pt>
                <c:pt idx="23">
                  <c:v>1.7163356565503128E-2</c:v>
                </c:pt>
                <c:pt idx="24">
                  <c:v>1.4382878109774894E-2</c:v>
                </c:pt>
                <c:pt idx="25">
                  <c:v>1.205283954401013E-2</c:v>
                </c:pt>
                <c:pt idx="26">
                  <c:v>1.0100269220450757E-2</c:v>
                </c:pt>
                <c:pt idx="27">
                  <c:v>8.4640169607404503E-3</c:v>
                </c:pt>
                <c:pt idx="28">
                  <c:v>7.0928389677621748E-3</c:v>
                </c:pt>
                <c:pt idx="29">
                  <c:v>5.9437929833973903E-3</c:v>
                </c:pt>
                <c:pt idx="30">
                  <c:v>4.9808934321020426E-3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4-4A96-93F1-D7BE223C8242}"/>
            </c:ext>
          </c:extLst>
        </c:ser>
        <c:ser>
          <c:idx val="4"/>
          <c:order val="3"/>
          <c:tx>
            <c:v>Log-normal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OS_fulvestrant!$G$5:$G$35</c:f>
              <c:numCache>
                <c:formatCode>0%</c:formatCode>
                <c:ptCount val="31"/>
                <c:pt idx="0">
                  <c:v>1</c:v>
                </c:pt>
                <c:pt idx="1">
                  <c:v>0.94679645164743775</c:v>
                </c:pt>
                <c:pt idx="2">
                  <c:v>0.79074418767957666</c:v>
                </c:pt>
                <c:pt idx="3">
                  <c:v>0.63223936556256577</c:v>
                </c:pt>
                <c:pt idx="4">
                  <c:v>0.50137923759479752</c:v>
                </c:pt>
                <c:pt idx="5">
                  <c:v>0.39902500265620833</c:v>
                </c:pt>
                <c:pt idx="6">
                  <c:v>0.31997859903524384</c:v>
                </c:pt>
                <c:pt idx="7">
                  <c:v>0.25884619375990037</c:v>
                </c:pt>
                <c:pt idx="8">
                  <c:v>0.2112499761979908</c:v>
                </c:pt>
                <c:pt idx="9">
                  <c:v>0.17387191038415417</c:v>
                </c:pt>
                <c:pt idx="10">
                  <c:v>0.14424943300267079</c:v>
                </c:pt>
                <c:pt idx="11">
                  <c:v>0.12056114131360707</c:v>
                </c:pt>
                <c:pt idx="12">
                  <c:v>0.10145446896426547</c:v>
                </c:pt>
                <c:pt idx="13">
                  <c:v>8.5917693955268271E-2</c:v>
                </c:pt>
                <c:pt idx="14">
                  <c:v>7.318749841601091E-2</c:v>
                </c:pt>
                <c:pt idx="15">
                  <c:v>6.2682741213452742E-2</c:v>
                </c:pt>
                <c:pt idx="16">
                  <c:v>5.3956966599495115E-2</c:v>
                </c:pt>
                <c:pt idx="17">
                  <c:v>4.666416900421877E-2</c:v>
                </c:pt>
                <c:pt idx="18">
                  <c:v>4.0533931415955626E-2</c:v>
                </c:pt>
                <c:pt idx="19">
                  <c:v>3.5353219803243241E-2</c:v>
                </c:pt>
                <c:pt idx="20">
                  <c:v>3.0952935303885654E-2</c:v>
                </c:pt>
                <c:pt idx="21">
                  <c:v>2.71978940131411E-2</c:v>
                </c:pt>
                <c:pt idx="22">
                  <c:v>2.39792968129241E-2</c:v>
                </c:pt>
                <c:pt idx="23">
                  <c:v>2.1209023585498255E-2</c:v>
                </c:pt>
                <c:pt idx="24">
                  <c:v>1.8815275420864697E-2</c:v>
                </c:pt>
                <c:pt idx="25">
                  <c:v>1.6739221057219811E-2</c:v>
                </c:pt>
                <c:pt idx="26">
                  <c:v>1.4932397439823664E-2</c:v>
                </c:pt>
                <c:pt idx="27">
                  <c:v>1.3354680930815044E-2</c:v>
                </c:pt>
                <c:pt idx="28">
                  <c:v>1.1972693518329525E-2</c:v>
                </c:pt>
                <c:pt idx="29">
                  <c:v>1.0758542954254158E-2</c:v>
                </c:pt>
                <c:pt idx="30">
                  <c:v>9.6888209564957029E-3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4-4A96-93F1-D7BE223C8242}"/>
            </c:ext>
          </c:extLst>
        </c:ser>
        <c:ser>
          <c:idx val="5"/>
          <c:order val="4"/>
          <c:tx>
            <c:v>Gompertz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OS_fulvestrant!$M$5:$M$35</c:f>
              <c:numCache>
                <c:formatCode>0%</c:formatCode>
                <c:ptCount val="31"/>
                <c:pt idx="0">
                  <c:v>1</c:v>
                </c:pt>
                <c:pt idx="1">
                  <c:v>0.87425821355641398</c:v>
                </c:pt>
                <c:pt idx="2">
                  <c:v>0.75247348310177331</c:v>
                </c:pt>
                <c:pt idx="3">
                  <c:v>0.63645082666901764</c:v>
                </c:pt>
                <c:pt idx="4">
                  <c:v>0.5279335500685931</c:v>
                </c:pt>
                <c:pt idx="5">
                  <c:v>0.42849965345825702</c:v>
                </c:pt>
                <c:pt idx="6">
                  <c:v>0.33945334883331674</c:v>
                </c:pt>
                <c:pt idx="7">
                  <c:v>0.26172304990976786</c:v>
                </c:pt>
                <c:pt idx="8">
                  <c:v>0.19577954791477087</c:v>
                </c:pt>
                <c:pt idx="9">
                  <c:v>0.14158855637844964</c:v>
                </c:pt>
                <c:pt idx="10">
                  <c:v>9.8609498479648255E-2</c:v>
                </c:pt>
                <c:pt idx="11">
                  <c:v>6.5846847510579481E-2</c:v>
                </c:pt>
                <c:pt idx="12">
                  <c:v>4.1951864116900661E-2</c:v>
                </c:pt>
                <c:pt idx="13">
                  <c:v>2.5362656090470025E-2</c:v>
                </c:pt>
                <c:pt idx="14">
                  <c:v>1.4461606866023515E-2</c:v>
                </c:pt>
                <c:pt idx="15">
                  <c:v>7.724311336648723E-3</c:v>
                </c:pt>
                <c:pt idx="16">
                  <c:v>3.8355133675188197E-3</c:v>
                </c:pt>
                <c:pt idx="17">
                  <c:v>1.7555892266147876E-3</c:v>
                </c:pt>
                <c:pt idx="18">
                  <c:v>7.3374397443017893E-4</c:v>
                </c:pt>
                <c:pt idx="19">
                  <c:v>2.7707447671417907E-4</c:v>
                </c:pt>
                <c:pt idx="20">
                  <c:v>9.3422786205235451E-5</c:v>
                </c:pt>
                <c:pt idx="21">
                  <c:v>2.7758192128683674E-5</c:v>
                </c:pt>
                <c:pt idx="22">
                  <c:v>7.1618260128063064E-6</c:v>
                </c:pt>
                <c:pt idx="23">
                  <c:v>1.5784096631164751E-6</c:v>
                </c:pt>
                <c:pt idx="24">
                  <c:v>2.9175532292340396E-7</c:v>
                </c:pt>
                <c:pt idx="25">
                  <c:v>4.4313366502036049E-8</c:v>
                </c:pt>
                <c:pt idx="26">
                  <c:v>5.4056484673460694E-9</c:v>
                </c:pt>
                <c:pt idx="27">
                  <c:v>5.1627883308436083E-10</c:v>
                </c:pt>
                <c:pt idx="28">
                  <c:v>3.7521710528598728E-11</c:v>
                </c:pt>
                <c:pt idx="29">
                  <c:v>2.0102181420832402E-12</c:v>
                </c:pt>
                <c:pt idx="30">
                  <c:v>7.6623388006122219E-14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04-4A96-93F1-D7BE223C8242}"/>
            </c:ext>
          </c:extLst>
        </c:ser>
        <c:ser>
          <c:idx val="6"/>
          <c:order val="5"/>
          <c:tx>
            <c:strRef>
              <c:f>OS_fulvestrant!$O$3</c:f>
              <c:strCache>
                <c:ptCount val="1"/>
                <c:pt idx="0">
                  <c:v>Generalized gamma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OS_fulvestrant!$O$5:$O$35</c:f>
              <c:numCache>
                <c:formatCode>0%</c:formatCode>
                <c:ptCount val="31"/>
                <c:pt idx="0">
                  <c:v>1</c:v>
                </c:pt>
                <c:pt idx="1">
                  <c:v>0.91418112913889304</c:v>
                </c:pt>
                <c:pt idx="2">
                  <c:v>0.77668062121834658</c:v>
                </c:pt>
                <c:pt idx="3">
                  <c:v>0.63887501892700982</c:v>
                </c:pt>
                <c:pt idx="4">
                  <c:v>0.51586543098206472</c:v>
                </c:pt>
                <c:pt idx="5">
                  <c:v>0.41163867631126672</c:v>
                </c:pt>
                <c:pt idx="6">
                  <c:v>0.32583816131049048</c:v>
                </c:pt>
                <c:pt idx="7">
                  <c:v>0.25645647679312011</c:v>
                </c:pt>
                <c:pt idx="8">
                  <c:v>0.20101280498660068</c:v>
                </c:pt>
                <c:pt idx="9">
                  <c:v>0.15707106156934247</c:v>
                </c:pt>
                <c:pt idx="10">
                  <c:v>0.12245114269165769</c:v>
                </c:pt>
                <c:pt idx="11">
                  <c:v>9.5294464443437255E-2</c:v>
                </c:pt>
                <c:pt idx="12">
                  <c:v>7.4061781877657662E-2</c:v>
                </c:pt>
                <c:pt idx="13">
                  <c:v>5.7501992572166039E-2</c:v>
                </c:pt>
                <c:pt idx="14">
                  <c:v>4.4611140462280208E-2</c:v>
                </c:pt>
                <c:pt idx="15">
                  <c:v>3.4590892261992967E-2</c:v>
                </c:pt>
                <c:pt idx="16">
                  <c:v>2.6810631860439305E-2</c:v>
                </c:pt>
                <c:pt idx="17">
                  <c:v>2.077469269337906E-2</c:v>
                </c:pt>
                <c:pt idx="18">
                  <c:v>1.6094942739835694E-2</c:v>
                </c:pt>
                <c:pt idx="19">
                  <c:v>1.2468330652037118E-2</c:v>
                </c:pt>
                <c:pt idx="20">
                  <c:v>9.6587621726839101E-3</c:v>
                </c:pt>
                <c:pt idx="21">
                  <c:v>7.4826237065115375E-3</c:v>
                </c:pt>
                <c:pt idx="22">
                  <c:v>5.7973074910934175E-3</c:v>
                </c:pt>
                <c:pt idx="23">
                  <c:v>4.4921682359762016E-3</c:v>
                </c:pt>
                <c:pt idx="24">
                  <c:v>3.4814272428366211E-3</c:v>
                </c:pt>
                <c:pt idx="25">
                  <c:v>2.6986234503283413E-3</c:v>
                </c:pt>
                <c:pt idx="26">
                  <c:v>2.0922855891587488E-3</c:v>
                </c:pt>
                <c:pt idx="27">
                  <c:v>1.6225636743461003E-3</c:v>
                </c:pt>
                <c:pt idx="28">
                  <c:v>1.25861140818051E-3</c:v>
                </c:pt>
                <c:pt idx="29">
                  <c:v>9.7655466500656818E-4</c:v>
                </c:pt>
                <c:pt idx="30">
                  <c:v>7.5791638094824254E-4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04-4A96-93F1-D7BE223C8242}"/>
            </c:ext>
          </c:extLst>
        </c:ser>
        <c:ser>
          <c:idx val="2"/>
          <c:order val="6"/>
          <c:tx>
            <c:strRef>
              <c:f>OS_fulvestrant!$I$3</c:f>
              <c:strCache>
                <c:ptCount val="1"/>
                <c:pt idx="0">
                  <c:v>Log-logistic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OS_fulvestrant!$I$5:$I$35</c:f>
              <c:numCache>
                <c:formatCode>0%</c:formatCode>
                <c:ptCount val="31"/>
                <c:pt idx="0">
                  <c:v>1</c:v>
                </c:pt>
                <c:pt idx="1">
                  <c:v>0.93558631496203537</c:v>
                </c:pt>
                <c:pt idx="2">
                  <c:v>0.79318820147592062</c:v>
                </c:pt>
                <c:pt idx="3">
                  <c:v>0.6376820400369404</c:v>
                </c:pt>
                <c:pt idx="4">
                  <c:v>0.50316379771671937</c:v>
                </c:pt>
                <c:pt idx="5">
                  <c:v>0.39746885132896109</c:v>
                </c:pt>
                <c:pt idx="6">
                  <c:v>0.31728472367339072</c:v>
                </c:pt>
                <c:pt idx="7">
                  <c:v>0.25684817754134331</c:v>
                </c:pt>
                <c:pt idx="8">
                  <c:v>0.21099460260049102</c:v>
                </c:pt>
                <c:pt idx="9">
                  <c:v>0.17577887224759814</c:v>
                </c:pt>
                <c:pt idx="10">
                  <c:v>0.14834779353966931</c:v>
                </c:pt>
                <c:pt idx="11">
                  <c:v>0.12667114077811661</c:v>
                </c:pt>
                <c:pt idx="12">
                  <c:v>0.10930359814861509</c:v>
                </c:pt>
                <c:pt idx="13">
                  <c:v>9.5207810297443476E-2</c:v>
                </c:pt>
                <c:pt idx="14">
                  <c:v>8.3630516378144448E-2</c:v>
                </c:pt>
                <c:pt idx="15">
                  <c:v>7.4017590116920079E-2</c:v>
                </c:pt>
                <c:pt idx="16">
                  <c:v>6.5955945563036286E-2</c:v>
                </c:pt>
                <c:pt idx="17">
                  <c:v>5.9133606587056478E-2</c:v>
                </c:pt>
                <c:pt idx="18">
                  <c:v>5.3312005407145389E-2</c:v>
                </c:pt>
                <c:pt idx="19">
                  <c:v>4.8306548167412068E-2</c:v>
                </c:pt>
                <c:pt idx="20">
                  <c:v>4.3972815697906203E-2</c:v>
                </c:pt>
                <c:pt idx="21">
                  <c:v>4.0196645582610498E-2</c:v>
                </c:pt>
                <c:pt idx="22">
                  <c:v>3.6886918043453634E-2</c:v>
                </c:pt>
                <c:pt idx="23">
                  <c:v>3.3970247455841096E-2</c:v>
                </c:pt>
                <c:pt idx="24">
                  <c:v>3.1387032601378193E-2</c:v>
                </c:pt>
                <c:pt idx="25">
                  <c:v>2.9088486740194232E-2</c:v>
                </c:pt>
                <c:pt idx="26">
                  <c:v>2.7034382013242274E-2</c:v>
                </c:pt>
                <c:pt idx="27">
                  <c:v>2.519132009837715E-2</c:v>
                </c:pt>
                <c:pt idx="28">
                  <c:v>2.3531394450933565E-2</c:v>
                </c:pt>
                <c:pt idx="29">
                  <c:v>2.2031146700595985E-2</c:v>
                </c:pt>
                <c:pt idx="30">
                  <c:v>2.067074601776956E-2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04-4A96-93F1-D7BE223C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634159"/>
        <c:axId val="1920096975"/>
      </c:lineChart>
      <c:catAx>
        <c:axId val="208163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0096975"/>
        <c:crosses val="autoZero"/>
        <c:auto val="1"/>
        <c:lblAlgn val="ctr"/>
        <c:lblOffset val="100"/>
        <c:noMultiLvlLbl val="0"/>
      </c:catAx>
      <c:valAx>
        <c:axId val="1920096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Survival S(t)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81634159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699892565599562"/>
          <c:y val="0.19622232661994968"/>
          <c:w val="0.30736488335433843"/>
          <c:h val="0.35319363643200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81694582634539E-2"/>
          <c:y val="0.17651760974333058"/>
          <c:w val="0.90955913436952363"/>
          <c:h val="0.67894787820058233"/>
        </c:manualLayout>
      </c:layout>
      <c:lineChart>
        <c:grouping val="standard"/>
        <c:varyColors val="0"/>
        <c:ser>
          <c:idx val="0"/>
          <c:order val="0"/>
          <c:tx>
            <c:strRef>
              <c:f>PFS_anastrozole!$B$3</c:f>
              <c:strCache>
                <c:ptCount val="1"/>
                <c:pt idx="0">
                  <c:v>Real (Kaplan-Meier)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PFS_anastrozole!$B$5:$B$35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PFS_anastrozole!$C$5:$C$15</c:f>
              <c:numCache>
                <c:formatCode>_(* #,##0.00_);_(* \(#,##0.00\);_(* "-"??_);_(@_)</c:formatCode>
                <c:ptCount val="11"/>
                <c:pt idx="0">
                  <c:v>0.99819000000000002</c:v>
                </c:pt>
                <c:pt idx="1">
                  <c:v>0.56732000000000005</c:v>
                </c:pt>
                <c:pt idx="2">
                  <c:v>0.27522000000000002</c:v>
                </c:pt>
                <c:pt idx="3">
                  <c:v>0.14782000000000001</c:v>
                </c:pt>
                <c:pt idx="4">
                  <c:v>8.3187999999999998E-2</c:v>
                </c:pt>
                <c:pt idx="5">
                  <c:v>5.8101E-2</c:v>
                </c:pt>
                <c:pt idx="6">
                  <c:v>5.8173999999999997E-2</c:v>
                </c:pt>
                <c:pt idx="7">
                  <c:v>4.8222000000000001E-2</c:v>
                </c:pt>
                <c:pt idx="8">
                  <c:v>4.3400000000000001E-2</c:v>
                </c:pt>
                <c:pt idx="9">
                  <c:v>3.6104999999999998E-2</c:v>
                </c:pt>
                <c:pt idx="10">
                  <c:v>3.6165999999999997E-2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D-47D5-9685-427F27380ED9}"/>
            </c:ext>
          </c:extLst>
        </c:ser>
        <c:ser>
          <c:idx val="1"/>
          <c:order val="1"/>
          <c:tx>
            <c:strRef>
              <c:f>PFS_anastrozole!$K$3</c:f>
              <c:strCache>
                <c:ptCount val="1"/>
                <c:pt idx="0">
                  <c:v>Weibull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PFS_anastrozole!$B$5:$B$35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PFS_anastrozole!$K$5:$K$35</c:f>
              <c:numCache>
                <c:formatCode>0%</c:formatCode>
                <c:ptCount val="31"/>
                <c:pt idx="0">
                  <c:v>1</c:v>
                </c:pt>
                <c:pt idx="1">
                  <c:v>0.53311201805536534</c:v>
                </c:pt>
                <c:pt idx="2">
                  <c:v>0.29360682703086766</c:v>
                </c:pt>
                <c:pt idx="3">
                  <c:v>0.16360320728590561</c:v>
                </c:pt>
                <c:pt idx="4">
                  <c:v>9.1845933186980228E-2</c:v>
                </c:pt>
                <c:pt idx="5">
                  <c:v>5.1845593251791437E-2</c:v>
                </c:pt>
                <c:pt idx="6">
                  <c:v>2.9393212079709172E-2</c:v>
                </c:pt>
                <c:pt idx="7">
                  <c:v>1.6723895425804242E-2</c:v>
                </c:pt>
                <c:pt idx="8">
                  <c:v>9.5444601882306093E-3</c:v>
                </c:pt>
                <c:pt idx="9">
                  <c:v>5.4615583292364194E-3</c:v>
                </c:pt>
                <c:pt idx="10">
                  <c:v>3.1325643413697467E-3</c:v>
                </c:pt>
                <c:pt idx="11">
                  <c:v>1.8005110775403765E-3</c:v>
                </c:pt>
                <c:pt idx="12">
                  <c:v>1.0368544342134202E-3</c:v>
                </c:pt>
                <c:pt idx="13">
                  <c:v>5.9812845269261654E-4</c:v>
                </c:pt>
                <c:pt idx="14">
                  <c:v>3.4559347395086163E-4</c:v>
                </c:pt>
                <c:pt idx="15">
                  <c:v>1.9997674968202009E-4</c:v>
                </c:pt>
                <c:pt idx="16">
                  <c:v>1.1587557093506006E-4</c:v>
                </c:pt>
                <c:pt idx="17">
                  <c:v>6.7230115467924859E-5</c:v>
                </c:pt>
                <c:pt idx="18">
                  <c:v>3.9053616020091417E-5</c:v>
                </c:pt>
                <c:pt idx="19">
                  <c:v>2.2711916210795674E-5</c:v>
                </c:pt>
                <c:pt idx="20">
                  <c:v>1.3222524793703876E-5</c:v>
                </c:pt>
                <c:pt idx="21">
                  <c:v>7.7058189903574789E-6</c:v>
                </c:pt>
                <c:pt idx="22">
                  <c:v>4.4951593049924909E-6</c:v>
                </c:pt>
                <c:pt idx="23">
                  <c:v>2.6246617660812932E-6</c:v>
                </c:pt>
                <c:pt idx="24">
                  <c:v>1.533859007493072E-6</c:v>
                </c:pt>
                <c:pt idx="25">
                  <c:v>8.9714942149137353E-7</c:v>
                </c:pt>
                <c:pt idx="26">
                  <c:v>5.2516542281420142E-7</c:v>
                </c:pt>
                <c:pt idx="27">
                  <c:v>3.0765602328627926E-7</c:v>
                </c:pt>
                <c:pt idx="28">
                  <c:v>1.8036808251005343E-7</c:v>
                </c:pt>
                <c:pt idx="29">
                  <c:v>1.0581978650401466E-7</c:v>
                </c:pt>
                <c:pt idx="30">
                  <c:v>6.2126345052488028E-8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D-47D5-9685-427F27380ED9}"/>
            </c:ext>
          </c:extLst>
        </c:ser>
        <c:ser>
          <c:idx val="3"/>
          <c:order val="2"/>
          <c:tx>
            <c:v>Exponencial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PFS_anastrozole!$B$5:$B$35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PFS_anastrozole!$E$5:$E$35</c:f>
              <c:numCache>
                <c:formatCode>0%</c:formatCode>
                <c:ptCount val="31"/>
                <c:pt idx="0">
                  <c:v>1</c:v>
                </c:pt>
                <c:pt idx="1">
                  <c:v>0.54113303750835973</c:v>
                </c:pt>
                <c:pt idx="2">
                  <c:v>0.29282496428302385</c:v>
                </c:pt>
                <c:pt idx="3">
                  <c:v>0.15845726238074964</c:v>
                </c:pt>
                <c:pt idx="4">
                  <c:v>8.5746459707354186E-2</c:v>
                </c:pt>
                <c:pt idx="5">
                  <c:v>4.6400242197028735E-2</c:v>
                </c:pt>
                <c:pt idx="6">
                  <c:v>2.5108704001201732E-2</c:v>
                </c:pt>
                <c:pt idx="7">
                  <c:v>1.3587149264068602E-2</c:v>
                </c:pt>
                <c:pt idx="8">
                  <c:v>7.3524553523449145E-3</c:v>
                </c:pt>
                <c:pt idx="9">
                  <c:v>3.9786564979590001E-3</c:v>
                </c:pt>
                <c:pt idx="10">
                  <c:v>2.152982475942926E-3</c:v>
                </c:pt>
                <c:pt idx="11">
                  <c:v>1.1650499469092654E-3</c:v>
                </c:pt>
                <c:pt idx="12">
                  <c:v>6.3044701661996389E-4</c:v>
                </c:pt>
                <c:pt idx="13">
                  <c:v>3.4115570909164428E-4</c:v>
                </c:pt>
                <c:pt idx="14">
                  <c:v>1.8461062512407992E-4</c:v>
                </c:pt>
                <c:pt idx="15">
                  <c:v>9.9898908329710463E-5</c:v>
                </c:pt>
                <c:pt idx="16">
                  <c:v>5.4058599708225384E-5</c:v>
                </c:pt>
                <c:pt idx="17">
                  <c:v>2.9252894263560525E-5</c:v>
                </c:pt>
                <c:pt idx="18">
                  <c:v>1.5829707528751374E-5</c:v>
                </c:pt>
                <c:pt idx="19">
                  <c:v>8.5659777179021792E-6</c:v>
                </c:pt>
                <c:pt idx="20">
                  <c:v>4.6353335417173326E-6</c:v>
                </c:pt>
                <c:pt idx="21">
                  <c:v>2.5083321192938873E-6</c:v>
                </c:pt>
                <c:pt idx="22">
                  <c:v>1.3573413787932822E-6</c:v>
                </c:pt>
                <c:pt idx="23">
                  <c:v>7.3450226324219369E-7</c:v>
                </c:pt>
                <c:pt idx="24">
                  <c:v>3.97463440765013E-7</c:v>
                </c:pt>
                <c:pt idx="25">
                  <c:v>2.1508059899969543E-7</c:v>
                </c:pt>
                <c:pt idx="26">
                  <c:v>1.1638721784582263E-7</c:v>
                </c:pt>
                <c:pt idx="27">
                  <c:v>6.2980968720057272E-8</c:v>
                </c:pt>
                <c:pt idx="28">
                  <c:v>3.4081082908703575E-8</c:v>
                </c:pt>
                <c:pt idx="29">
                  <c:v>1.8442399915961003E-8</c:v>
                </c:pt>
                <c:pt idx="30">
                  <c:v>9.979791885467893E-9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D-47D5-9685-427F27380ED9}"/>
            </c:ext>
          </c:extLst>
        </c:ser>
        <c:ser>
          <c:idx val="4"/>
          <c:order val="3"/>
          <c:tx>
            <c:v>Log-normal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PFS_anastrozole!$B$5:$B$35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PFS_anastrozole!$G$5:$G$35</c:f>
              <c:numCache>
                <c:formatCode>0%</c:formatCode>
                <c:ptCount val="31"/>
                <c:pt idx="0">
                  <c:v>1</c:v>
                </c:pt>
                <c:pt idx="1">
                  <c:v>0.52337007934823521</c:v>
                </c:pt>
                <c:pt idx="2">
                  <c:v>0.27289225474895007</c:v>
                </c:pt>
                <c:pt idx="3">
                  <c:v>0.16066094017943655</c:v>
                </c:pt>
                <c:pt idx="4">
                  <c:v>0.10261491990367566</c:v>
                </c:pt>
                <c:pt idx="5">
                  <c:v>6.9418729154931524E-2</c:v>
                </c:pt>
                <c:pt idx="6">
                  <c:v>4.9018290807480325E-2</c:v>
                </c:pt>
                <c:pt idx="7">
                  <c:v>3.5786256497444713E-2</c:v>
                </c:pt>
                <c:pt idx="8">
                  <c:v>2.6834774356738977E-2</c:v>
                </c:pt>
                <c:pt idx="9">
                  <c:v>2.0570614859219738E-2</c:v>
                </c:pt>
                <c:pt idx="10">
                  <c:v>1.6063106327449006E-2</c:v>
                </c:pt>
                <c:pt idx="11">
                  <c:v>1.2742831194993531E-2</c:v>
                </c:pt>
                <c:pt idx="12">
                  <c:v>1.0247773174327679E-2</c:v>
                </c:pt>
                <c:pt idx="13">
                  <c:v>8.340207702286162E-3</c:v>
                </c:pt>
                <c:pt idx="14">
                  <c:v>6.8596477196183336E-3</c:v>
                </c:pt>
                <c:pt idx="15">
                  <c:v>5.6951199620534076E-3</c:v>
                </c:pt>
                <c:pt idx="16">
                  <c:v>4.7682612222440524E-3</c:v>
                </c:pt>
                <c:pt idx="17">
                  <c:v>4.0227000510606459E-3</c:v>
                </c:pt>
                <c:pt idx="18">
                  <c:v>3.4172098522696759E-3</c:v>
                </c:pt>
                <c:pt idx="19">
                  <c:v>2.9211902736669959E-3</c:v>
                </c:pt>
                <c:pt idx="20">
                  <c:v>2.5116227831708526E-3</c:v>
                </c:pt>
                <c:pt idx="21">
                  <c:v>2.1709809697734173E-3</c:v>
                </c:pt>
                <c:pt idx="22">
                  <c:v>1.8857718493845432E-3</c:v>
                </c:pt>
                <c:pt idx="23">
                  <c:v>1.6455019620114086E-3</c:v>
                </c:pt>
                <c:pt idx="24">
                  <c:v>1.4419342622294939E-3</c:v>
                </c:pt>
                <c:pt idx="25">
                  <c:v>1.2685471403947046E-3</c:v>
                </c:pt>
                <c:pt idx="26">
                  <c:v>1.1201359299954916E-3</c:v>
                </c:pt>
                <c:pt idx="27">
                  <c:v>9.9251616270557008E-4</c:v>
                </c:pt>
                <c:pt idx="28">
                  <c:v>8.8230035330338907E-4</c:v>
                </c:pt>
                <c:pt idx="29">
                  <c:v>7.8672851412686651E-4</c:v>
                </c:pt>
                <c:pt idx="30">
                  <c:v>7.0353833714165148E-4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D-47D5-9685-427F27380ED9}"/>
            </c:ext>
          </c:extLst>
        </c:ser>
        <c:ser>
          <c:idx val="5"/>
          <c:order val="4"/>
          <c:tx>
            <c:v>Gompertz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PFS_anastrozole!$B$5:$B$35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PFS_anastrozole!$M$5:$M$35</c:f>
              <c:numCache>
                <c:formatCode>0%</c:formatCode>
                <c:ptCount val="31"/>
                <c:pt idx="0">
                  <c:v>1</c:v>
                </c:pt>
                <c:pt idx="1">
                  <c:v>0.51720779966408681</c:v>
                </c:pt>
                <c:pt idx="2">
                  <c:v>0.28629896747656641</c:v>
                </c:pt>
                <c:pt idx="3">
                  <c:v>0.16843293167273524</c:v>
                </c:pt>
                <c:pt idx="4">
                  <c:v>0.1046555822926392</c:v>
                </c:pt>
                <c:pt idx="5">
                  <c:v>6.8293943110208644E-2</c:v>
                </c:pt>
                <c:pt idx="6">
                  <c:v>4.6568719521278952E-2</c:v>
                </c:pt>
                <c:pt idx="7">
                  <c:v>3.3031812425383736E-2</c:v>
                </c:pt>
                <c:pt idx="8">
                  <c:v>2.4273516799591398E-2</c:v>
                </c:pt>
                <c:pt idx="9">
                  <c:v>1.8412511865895168E-2</c:v>
                </c:pt>
                <c:pt idx="10">
                  <c:v>1.4369915313486893E-2</c:v>
                </c:pt>
                <c:pt idx="11">
                  <c:v>1.1504908436064358E-2</c:v>
                </c:pt>
                <c:pt idx="12">
                  <c:v>9.4244926796849642E-3</c:v>
                </c:pt>
                <c:pt idx="13">
                  <c:v>7.8805100796001393E-3</c:v>
                </c:pt>
                <c:pt idx="14">
                  <c:v>6.7120221300802675E-3</c:v>
                </c:pt>
                <c:pt idx="15">
                  <c:v>5.812071323839112E-3</c:v>
                </c:pt>
                <c:pt idx="16">
                  <c:v>5.1079622693810866E-3</c:v>
                </c:pt>
                <c:pt idx="17">
                  <c:v>4.5492567019226578E-3</c:v>
                </c:pt>
                <c:pt idx="18">
                  <c:v>4.1002878999173804E-3</c:v>
                </c:pt>
                <c:pt idx="19">
                  <c:v>3.735388679834621E-3</c:v>
                </c:pt>
                <c:pt idx="20">
                  <c:v>3.4357862196022805E-3</c:v>
                </c:pt>
                <c:pt idx="21">
                  <c:v>3.1875426394682473E-3</c:v>
                </c:pt>
                <c:pt idx="22">
                  <c:v>2.9801647402084071E-3</c:v>
                </c:pt>
                <c:pt idx="23">
                  <c:v>2.8056498596169014E-3</c:v>
                </c:pt>
                <c:pt idx="24">
                  <c:v>2.657820883682045E-3</c:v>
                </c:pt>
                <c:pt idx="25">
                  <c:v>2.5318560724984745E-3</c:v>
                </c:pt>
                <c:pt idx="26">
                  <c:v>2.4239521262317903E-3</c:v>
                </c:pt>
                <c:pt idx="27">
                  <c:v>2.3310796700467913E-3</c:v>
                </c:pt>
                <c:pt idx="28">
                  <c:v>2.2508036959263348E-3</c:v>
                </c:pt>
                <c:pt idx="29">
                  <c:v>2.1811502299622361E-3</c:v>
                </c:pt>
                <c:pt idx="30">
                  <c:v>2.1205062817419738E-3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D-47D5-9685-427F27380ED9}"/>
            </c:ext>
          </c:extLst>
        </c:ser>
        <c:ser>
          <c:idx val="6"/>
          <c:order val="5"/>
          <c:tx>
            <c:strRef>
              <c:f>PFS_anastrozole!$O$3</c:f>
              <c:strCache>
                <c:ptCount val="1"/>
                <c:pt idx="0">
                  <c:v>Generalized gamma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PFS_anastrozole!$B$5:$B$35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PFS_anastrozole!$O$5:$O$35</c:f>
              <c:numCache>
                <c:formatCode>0%</c:formatCode>
                <c:ptCount val="31"/>
                <c:pt idx="0">
                  <c:v>1</c:v>
                </c:pt>
                <c:pt idx="1">
                  <c:v>0.52369174491515391</c:v>
                </c:pt>
                <c:pt idx="2">
                  <c:v>0.27348498600032967</c:v>
                </c:pt>
                <c:pt idx="3">
                  <c:v>0.16078993638378125</c:v>
                </c:pt>
                <c:pt idx="4">
                  <c:v>0.10240369372353608</c:v>
                </c:pt>
                <c:pt idx="5">
                  <c:v>6.9022021889490137E-2</c:v>
                </c:pt>
                <c:pt idx="6">
                  <c:v>4.853738372487193E-2</c:v>
                </c:pt>
                <c:pt idx="7">
                  <c:v>3.5279863120652344E-2</c:v>
                </c:pt>
                <c:pt idx="8">
                  <c:v>2.6335148398865416E-2</c:v>
                </c:pt>
                <c:pt idx="9">
                  <c:v>2.0094524973410133E-2</c:v>
                </c:pt>
                <c:pt idx="10">
                  <c:v>1.5618444208176152E-2</c:v>
                </c:pt>
                <c:pt idx="11">
                  <c:v>1.2332467644265765E-2</c:v>
                </c:pt>
                <c:pt idx="12">
                  <c:v>9.8717939955602629E-3</c:v>
                </c:pt>
                <c:pt idx="13">
                  <c:v>7.9972103913132919E-3</c:v>
                </c:pt>
                <c:pt idx="14">
                  <c:v>6.5474930456710378E-3</c:v>
                </c:pt>
                <c:pt idx="15">
                  <c:v>5.4113651638483251E-3</c:v>
                </c:pt>
                <c:pt idx="16">
                  <c:v>4.5104059952254527E-3</c:v>
                </c:pt>
                <c:pt idx="17">
                  <c:v>3.788321946801565E-3</c:v>
                </c:pt>
                <c:pt idx="18">
                  <c:v>3.2040342993209237E-3</c:v>
                </c:pt>
                <c:pt idx="19">
                  <c:v>2.727122136640947E-3</c:v>
                </c:pt>
                <c:pt idx="20">
                  <c:v>2.33475559714591E-3</c:v>
                </c:pt>
                <c:pt idx="21">
                  <c:v>2.0095935632765682E-3</c:v>
                </c:pt>
                <c:pt idx="22">
                  <c:v>1.7383182034318434E-3</c:v>
                </c:pt>
                <c:pt idx="23">
                  <c:v>1.5105978077565307E-3</c:v>
                </c:pt>
                <c:pt idx="24">
                  <c:v>1.3183424892722062E-3</c:v>
                </c:pt>
                <c:pt idx="25">
                  <c:v>1.1551632126203248E-3</c:v>
                </c:pt>
                <c:pt idx="26">
                  <c:v>1.0159739706852022E-3</c:v>
                </c:pt>
                <c:pt idx="27">
                  <c:v>8.9669604513153978E-4</c:v>
                </c:pt>
                <c:pt idx="28">
                  <c:v>7.9403593726568023E-4</c:v>
                </c:pt>
                <c:pt idx="29">
                  <c:v>7.053170536293063E-4</c:v>
                </c:pt>
                <c:pt idx="30">
                  <c:v>6.2835101902702917E-4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D-47D5-9685-427F27380ED9}"/>
            </c:ext>
          </c:extLst>
        </c:ser>
        <c:ser>
          <c:idx val="2"/>
          <c:order val="6"/>
          <c:tx>
            <c:strRef>
              <c:f>PFS_anastrozole!$I$3</c:f>
              <c:strCache>
                <c:ptCount val="1"/>
                <c:pt idx="0">
                  <c:v>Log-logistic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PFS_anastrozole!$B$5:$B$35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PFS_anastrozole!$I$5:$I$35</c:f>
              <c:numCache>
                <c:formatCode>0%</c:formatCode>
                <c:ptCount val="31"/>
                <c:pt idx="0">
                  <c:v>1</c:v>
                </c:pt>
                <c:pt idx="1">
                  <c:v>0.53003727481523077</c:v>
                </c:pt>
                <c:pt idx="2">
                  <c:v>0.26384015663540134</c:v>
                </c:pt>
                <c:pt idx="3">
                  <c:v>0.15489629378312719</c:v>
                </c:pt>
                <c:pt idx="4">
                  <c:v>0.10224717691961756</c:v>
                </c:pt>
                <c:pt idx="5">
                  <c:v>7.2995593458207983E-2</c:v>
                </c:pt>
                <c:pt idx="6">
                  <c:v>5.5039017260636564E-2</c:v>
                </c:pt>
                <c:pt idx="7">
                  <c:v>4.3187701225669742E-2</c:v>
                </c:pt>
                <c:pt idx="8">
                  <c:v>3.4928490312422095E-2</c:v>
                </c:pt>
                <c:pt idx="9">
                  <c:v>2.8924899578954354E-2</c:v>
                </c:pt>
                <c:pt idx="10">
                  <c:v>2.4412203306028502E-2</c:v>
                </c:pt>
                <c:pt idx="11">
                  <c:v>2.0926493233170425E-2</c:v>
                </c:pt>
                <c:pt idx="12">
                  <c:v>1.8172626625927172E-2</c:v>
                </c:pt>
                <c:pt idx="13">
                  <c:v>1.5955274313625017E-2</c:v>
                </c:pt>
                <c:pt idx="14">
                  <c:v>1.4140800854956429E-2</c:v>
                </c:pt>
                <c:pt idx="15">
                  <c:v>1.2635153640406183E-2</c:v>
                </c:pt>
                <c:pt idx="16">
                  <c:v>1.1370502500433139E-2</c:v>
                </c:pt>
                <c:pt idx="17">
                  <c:v>1.0296877353746445E-2</c:v>
                </c:pt>
                <c:pt idx="18">
                  <c:v>9.3767712751698651E-3</c:v>
                </c:pt>
                <c:pt idx="19">
                  <c:v>8.5815624271549998E-3</c:v>
                </c:pt>
                <c:pt idx="20">
                  <c:v>7.889084728857099E-3</c:v>
                </c:pt>
                <c:pt idx="21">
                  <c:v>7.2819431140034412E-3</c:v>
                </c:pt>
                <c:pt idx="22">
                  <c:v>6.7463227395999983E-3</c:v>
                </c:pt>
                <c:pt idx="23">
                  <c:v>6.2711327758173752E-3</c:v>
                </c:pt>
                <c:pt idx="24">
                  <c:v>5.8473811343489222E-3</c:v>
                </c:pt>
                <c:pt idx="25">
                  <c:v>5.4677113460301994E-3</c:v>
                </c:pt>
                <c:pt idx="26">
                  <c:v>5.126055077316948E-3</c:v>
                </c:pt>
                <c:pt idx="27">
                  <c:v>4.8173683017075702E-3</c:v>
                </c:pt>
                <c:pt idx="28">
                  <c:v>4.5374287875553122E-3</c:v>
                </c:pt>
                <c:pt idx="29">
                  <c:v>4.2826790758192217E-3</c:v>
                </c:pt>
                <c:pt idx="30">
                  <c:v>4.0501035860944379E-3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D-47D5-9685-427F2738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634159"/>
        <c:axId val="1920096975"/>
      </c:lineChart>
      <c:catAx>
        <c:axId val="208163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0096975"/>
        <c:crosses val="autoZero"/>
        <c:auto val="1"/>
        <c:lblAlgn val="ctr"/>
        <c:lblOffset val="100"/>
        <c:noMultiLvlLbl val="0"/>
      </c:catAx>
      <c:valAx>
        <c:axId val="1920096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Survival S(t)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81634159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699892565599562"/>
          <c:y val="0.19622232661994968"/>
          <c:w val="0.30736488335433843"/>
          <c:h val="0.35319363643200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81694582634539E-2"/>
          <c:y val="0.17651760974333058"/>
          <c:w val="0.90955913436952363"/>
          <c:h val="0.67894787820058233"/>
        </c:manualLayout>
      </c:layout>
      <c:lineChart>
        <c:grouping val="standard"/>
        <c:varyColors val="0"/>
        <c:ser>
          <c:idx val="0"/>
          <c:order val="0"/>
          <c:tx>
            <c:strRef>
              <c:f>PFS_fulvestrant!$B$3</c:f>
              <c:strCache>
                <c:ptCount val="1"/>
                <c:pt idx="0">
                  <c:v>Real (Kaplan-Meier)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PFS_fulvestrant!$B$5:$B$35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PFS_fulvestrant!$C$5:$C$15</c:f>
              <c:numCache>
                <c:formatCode>_(* #,##0.00_);_(* \(#,##0.00\);_(* "-"??_);_(@_)</c:formatCode>
                <c:ptCount val="11"/>
                <c:pt idx="0">
                  <c:v>0.99577883300000003</c:v>
                </c:pt>
                <c:pt idx="1">
                  <c:v>0.56402601699999999</c:v>
                </c:pt>
                <c:pt idx="2">
                  <c:v>0.34232506699999998</c:v>
                </c:pt>
                <c:pt idx="3">
                  <c:v>0.23882183300000001</c:v>
                </c:pt>
                <c:pt idx="4">
                  <c:v>0.162593033</c:v>
                </c:pt>
                <c:pt idx="5">
                  <c:v>0.13238319100000001</c:v>
                </c:pt>
                <c:pt idx="6">
                  <c:v>0.10849895399999999</c:v>
                </c:pt>
                <c:pt idx="7">
                  <c:v>8.7537373000000002E-2</c:v>
                </c:pt>
                <c:pt idx="8">
                  <c:v>6.5099413999999994E-2</c:v>
                </c:pt>
                <c:pt idx="9">
                  <c:v>5.8240327000000001E-2</c:v>
                </c:pt>
                <c:pt idx="10">
                  <c:v>5.7847549999999998E-2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3-4FD2-B9A9-0C1352F1B482}"/>
            </c:ext>
          </c:extLst>
        </c:ser>
        <c:ser>
          <c:idx val="1"/>
          <c:order val="1"/>
          <c:tx>
            <c:strRef>
              <c:f>PFS_fulvestrant!$K$3</c:f>
              <c:strCache>
                <c:ptCount val="1"/>
                <c:pt idx="0">
                  <c:v>Weibull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PFS_fulvestrant!$B$5:$B$35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PFS_fulvestrant!$K$5:$K$35</c:f>
              <c:numCache>
                <c:formatCode>0%</c:formatCode>
                <c:ptCount val="31"/>
                <c:pt idx="0">
                  <c:v>1</c:v>
                </c:pt>
                <c:pt idx="1">
                  <c:v>0.56731922360515274</c:v>
                </c:pt>
                <c:pt idx="2">
                  <c:v>0.37443093125409715</c:v>
                </c:pt>
                <c:pt idx="3">
                  <c:v>0.2579303999657413</c:v>
                </c:pt>
                <c:pt idx="4">
                  <c:v>0.18223573216120831</c:v>
                </c:pt>
                <c:pt idx="5">
                  <c:v>0.13105384702641151</c:v>
                </c:pt>
                <c:pt idx="6">
                  <c:v>9.5522741847433312E-2</c:v>
                </c:pt>
                <c:pt idx="7">
                  <c:v>7.0378189618225923E-2</c:v>
                </c:pt>
                <c:pt idx="8">
                  <c:v>5.2317123913016378E-2</c:v>
                </c:pt>
                <c:pt idx="9">
                  <c:v>3.9187174725039048E-2</c:v>
                </c:pt>
                <c:pt idx="10">
                  <c:v>2.9546075697294803E-2</c:v>
                </c:pt>
                <c:pt idx="11">
                  <c:v>2.2406249059237385E-2</c:v>
                </c:pt>
                <c:pt idx="12">
                  <c:v>1.7079614766794197E-2</c:v>
                </c:pt>
                <c:pt idx="13">
                  <c:v>1.3079848910974886E-2</c:v>
                </c:pt>
                <c:pt idx="14">
                  <c:v>1.0059053598689282E-2</c:v>
                </c:pt>
                <c:pt idx="15">
                  <c:v>7.7657683156068281E-3</c:v>
                </c:pt>
                <c:pt idx="16">
                  <c:v>6.0165951479140755E-3</c:v>
                </c:pt>
                <c:pt idx="17">
                  <c:v>4.6767130138724083E-3</c:v>
                </c:pt>
                <c:pt idx="18">
                  <c:v>3.6463106697094722E-3</c:v>
                </c:pt>
                <c:pt idx="19">
                  <c:v>2.8510271594010296E-3</c:v>
                </c:pt>
                <c:pt idx="20">
                  <c:v>2.2351450501479453E-3</c:v>
                </c:pt>
                <c:pt idx="21">
                  <c:v>1.7566985944368746E-3</c:v>
                </c:pt>
                <c:pt idx="22">
                  <c:v>1.3839288636318581E-3</c:v>
                </c:pt>
                <c:pt idx="23">
                  <c:v>1.0926957574941684E-3</c:v>
                </c:pt>
                <c:pt idx="24">
                  <c:v>8.6457581151289261E-4</c:v>
                </c:pt>
                <c:pt idx="25">
                  <c:v>6.8545545651793377E-4</c:v>
                </c:pt>
                <c:pt idx="26">
                  <c:v>5.444848160671272E-4</c:v>
                </c:pt>
                <c:pt idx="27">
                  <c:v>4.3329560248880672E-4</c:v>
                </c:pt>
                <c:pt idx="28">
                  <c:v>3.4541364236033965E-4</c:v>
                </c:pt>
                <c:pt idx="29">
                  <c:v>2.758156364204574E-4</c:v>
                </c:pt>
                <c:pt idx="30">
                  <c:v>2.2059335906152725E-4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3-4FD2-B9A9-0C1352F1B482}"/>
            </c:ext>
          </c:extLst>
        </c:ser>
        <c:ser>
          <c:idx val="3"/>
          <c:order val="2"/>
          <c:tx>
            <c:v>Exponencial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PFS_fulvestrant!$B$5:$B$35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PFS_fulvestrant!$E$5:$E$35</c:f>
              <c:numCache>
                <c:formatCode>0%</c:formatCode>
                <c:ptCount val="31"/>
                <c:pt idx="0">
                  <c:v>1</c:v>
                </c:pt>
                <c:pt idx="1">
                  <c:v>0.62827940439543217</c:v>
                </c:pt>
                <c:pt idx="2">
                  <c:v>0.39473500998747901</c:v>
                </c:pt>
                <c:pt idx="3">
                  <c:v>0.24800387696895829</c:v>
                </c:pt>
                <c:pt idx="4">
                  <c:v>0.15581572810981514</c:v>
                </c:pt>
                <c:pt idx="5">
                  <c:v>9.7895812852275277E-2</c:v>
                </c:pt>
                <c:pt idx="6">
                  <c:v>6.1505922991634203E-2</c:v>
                </c:pt>
                <c:pt idx="7">
                  <c:v>3.8642904663975255E-2</c:v>
                </c:pt>
                <c:pt idx="8">
                  <c:v>2.4278541126391839E-2</c:v>
                </c:pt>
                <c:pt idx="9">
                  <c:v>1.525370735847947E-2</c:v>
                </c:pt>
                <c:pt idx="10">
                  <c:v>9.5835901740077053E-3</c:v>
                </c:pt>
                <c:pt idx="11">
                  <c:v>6.0211723264954747E-3</c:v>
                </c:pt>
                <c:pt idx="12">
                  <c:v>3.7829785630528372E-3</c:v>
                </c:pt>
                <c:pt idx="13">
                  <c:v>2.3767675184355234E-3</c:v>
                </c:pt>
                <c:pt idx="14">
                  <c:v>1.4932740808690805E-3</c:v>
                </c:pt>
                <c:pt idx="15">
                  <c:v>9.3819335012756185E-4</c:v>
                </c:pt>
                <c:pt idx="16">
                  <c:v>5.8944755922589996E-4</c:v>
                </c:pt>
                <c:pt idx="17">
                  <c:v>3.703377614327898E-4</c:v>
                </c:pt>
                <c:pt idx="18">
                  <c:v>2.3267558817813072E-4</c:v>
                </c:pt>
                <c:pt idx="19">
                  <c:v>1.4618527995791287E-4</c:v>
                </c:pt>
                <c:pt idx="20">
                  <c:v>9.1845200623337048E-5</c:v>
                </c:pt>
                <c:pt idx="21">
                  <c:v>5.7704447944209098E-5</c:v>
                </c:pt>
                <c:pt idx="22">
                  <c:v>3.6254516185354926E-5</c:v>
                </c:pt>
                <c:pt idx="23">
                  <c:v>2.277796583557936E-5</c:v>
                </c:pt>
                <c:pt idx="24">
                  <c:v>1.4310926808517309E-5</c:v>
                </c:pt>
                <c:pt idx="25">
                  <c:v>8.9912605716018804E-6</c:v>
                </c:pt>
                <c:pt idx="26">
                  <c:v>5.6490238366901549E-6</c:v>
                </c:pt>
                <c:pt idx="27">
                  <c:v>3.5491653315312912E-6</c:v>
                </c:pt>
                <c:pt idx="28">
                  <c:v>2.229867480595397E-6</c:v>
                </c:pt>
                <c:pt idx="29">
                  <c:v>1.4009798125892195E-6</c:v>
                </c:pt>
                <c:pt idx="30">
                  <c:v>8.8020676222357787E-7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3-4FD2-B9A9-0C1352F1B482}"/>
            </c:ext>
          </c:extLst>
        </c:ser>
        <c:ser>
          <c:idx val="4"/>
          <c:order val="3"/>
          <c:tx>
            <c:v>Log-normal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PFS_fulvestrant!$B$5:$B$35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PFS_fulvestrant!$G$5:$G$35</c:f>
              <c:numCache>
                <c:formatCode>0%</c:formatCode>
                <c:ptCount val="31"/>
                <c:pt idx="0">
                  <c:v>1</c:v>
                </c:pt>
                <c:pt idx="1">
                  <c:v>0.56653976974695242</c:v>
                </c:pt>
                <c:pt idx="2">
                  <c:v>0.35173305375011066</c:v>
                </c:pt>
                <c:pt idx="3">
                  <c:v>0.2415478368136601</c:v>
                </c:pt>
                <c:pt idx="4">
                  <c:v>0.17648005216130658</c:v>
                </c:pt>
                <c:pt idx="5">
                  <c:v>0.13450409072259351</c:v>
                </c:pt>
                <c:pt idx="6">
                  <c:v>0.10573208514763288</c:v>
                </c:pt>
                <c:pt idx="7">
                  <c:v>8.5114428064170911E-2</c:v>
                </c:pt>
                <c:pt idx="8">
                  <c:v>6.9827074693662783E-2</c:v>
                </c:pt>
                <c:pt idx="9">
                  <c:v>5.8180111645932175E-2</c:v>
                </c:pt>
                <c:pt idx="10">
                  <c:v>4.9107793382816345E-2</c:v>
                </c:pt>
                <c:pt idx="11">
                  <c:v>4.1909158203754404E-2</c:v>
                </c:pt>
                <c:pt idx="12">
                  <c:v>3.6106995836072353E-2</c:v>
                </c:pt>
                <c:pt idx="13">
                  <c:v>3.1366915667401019E-2</c:v>
                </c:pt>
                <c:pt idx="14">
                  <c:v>2.7448785816329258E-2</c:v>
                </c:pt>
                <c:pt idx="15">
                  <c:v>2.4176480664873989E-2</c:v>
                </c:pt>
                <c:pt idx="16">
                  <c:v>2.1418419712596393E-2</c:v>
                </c:pt>
                <c:pt idx="17">
                  <c:v>1.9074695985376811E-2</c:v>
                </c:pt>
                <c:pt idx="18">
                  <c:v>1.7068353576482287E-2</c:v>
                </c:pt>
                <c:pt idx="19">
                  <c:v>1.5339348860497704E-2</c:v>
                </c:pt>
                <c:pt idx="20">
                  <c:v>1.3840289247508464E-2</c:v>
                </c:pt>
                <c:pt idx="21">
                  <c:v>1.2533374481773163E-2</c:v>
                </c:pt>
                <c:pt idx="22">
                  <c:v>1.1388167080013223E-2</c:v>
                </c:pt>
                <c:pt idx="23">
                  <c:v>1.0379944329327206E-2</c:v>
                </c:pt>
                <c:pt idx="24">
                  <c:v>9.488464581295708E-3</c:v>
                </c:pt>
                <c:pt idx="25">
                  <c:v>8.6970328976117006E-3</c:v>
                </c:pt>
                <c:pt idx="26">
                  <c:v>7.9917858181398627E-3</c:v>
                </c:pt>
                <c:pt idx="27">
                  <c:v>7.3611384490711584E-3</c:v>
                </c:pt>
                <c:pt idx="28">
                  <c:v>6.7953531240718679E-3</c:v>
                </c:pt>
                <c:pt idx="29">
                  <c:v>6.2862000523800088E-3</c:v>
                </c:pt>
                <c:pt idx="30">
                  <c:v>5.8266882293731559E-3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3-4FD2-B9A9-0C1352F1B482}"/>
            </c:ext>
          </c:extLst>
        </c:ser>
        <c:ser>
          <c:idx val="5"/>
          <c:order val="4"/>
          <c:tx>
            <c:v>Gompertz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PFS_fulvestrant!$B$5:$B$35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PFS_fulvestrant!$M$5:$M$35</c:f>
              <c:numCache>
                <c:formatCode>0%</c:formatCode>
                <c:ptCount val="31"/>
                <c:pt idx="0">
                  <c:v>1</c:v>
                </c:pt>
                <c:pt idx="1">
                  <c:v>0.57416311962031086</c:v>
                </c:pt>
                <c:pt idx="2">
                  <c:v>0.35907340846146946</c:v>
                </c:pt>
                <c:pt idx="3">
                  <c:v>0.24139477973557971</c:v>
                </c:pt>
                <c:pt idx="4">
                  <c:v>0.17251766070600003</c:v>
                </c:pt>
                <c:pt idx="5">
                  <c:v>0.12984028193972263</c:v>
                </c:pt>
                <c:pt idx="6">
                  <c:v>0.10209271395292957</c:v>
                </c:pt>
                <c:pt idx="7">
                  <c:v>8.3303200200554817E-2</c:v>
                </c:pt>
                <c:pt idx="8">
                  <c:v>7.0134776096064638E-2</c:v>
                </c:pt>
                <c:pt idx="9">
                  <c:v>6.0633769325859836E-2</c:v>
                </c:pt>
                <c:pt idx="10">
                  <c:v>5.3608356870062795E-2</c:v>
                </c:pt>
                <c:pt idx="11">
                  <c:v>4.8304497920008495E-2</c:v>
                </c:pt>
                <c:pt idx="12">
                  <c:v>4.4229408929063706E-2</c:v>
                </c:pt>
                <c:pt idx="13">
                  <c:v>4.1051584097990111E-2</c:v>
                </c:pt>
                <c:pt idx="14">
                  <c:v>3.8542152220282115E-2</c:v>
                </c:pt>
                <c:pt idx="15">
                  <c:v>3.6539377072354724E-2</c:v>
                </c:pt>
                <c:pt idx="16">
                  <c:v>3.4926545480802124E-2</c:v>
                </c:pt>
                <c:pt idx="17">
                  <c:v>3.3617832339839407E-2</c:v>
                </c:pt>
                <c:pt idx="18">
                  <c:v>3.2549048365301869E-2</c:v>
                </c:pt>
                <c:pt idx="19">
                  <c:v>3.1671450957553006E-2</c:v>
                </c:pt>
                <c:pt idx="20">
                  <c:v>3.094752039556229E-2</c:v>
                </c:pt>
                <c:pt idx="21">
                  <c:v>3.034802337664087E-2</c:v>
                </c:pt>
                <c:pt idx="22">
                  <c:v>2.9849936069025907E-2</c:v>
                </c:pt>
                <c:pt idx="23">
                  <c:v>2.9434951293559407E-2</c:v>
                </c:pt>
                <c:pt idx="24">
                  <c:v>2.9088389300849681E-2</c:v>
                </c:pt>
                <c:pt idx="25">
                  <c:v>2.8798391763749806E-2</c:v>
                </c:pt>
                <c:pt idx="26">
                  <c:v>2.8555317435406527E-2</c:v>
                </c:pt>
                <c:pt idx="27">
                  <c:v>2.8351283403925051E-2</c:v>
                </c:pt>
                <c:pt idx="28">
                  <c:v>2.81798128524972E-2</c:v>
                </c:pt>
                <c:pt idx="29">
                  <c:v>2.8035561708327054E-2</c:v>
                </c:pt>
                <c:pt idx="30">
                  <c:v>2.7914104422920857E-2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3-4FD2-B9A9-0C1352F1B482}"/>
            </c:ext>
          </c:extLst>
        </c:ser>
        <c:ser>
          <c:idx val="6"/>
          <c:order val="5"/>
          <c:tx>
            <c:strRef>
              <c:f>PFS_fulvestrant!$O$3</c:f>
              <c:strCache>
                <c:ptCount val="1"/>
                <c:pt idx="0">
                  <c:v>Generalized gamma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PFS_fulvestrant!$B$5:$B$35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PFS_fulvestrant!$O$5:$O$35</c:f>
              <c:numCache>
                <c:formatCode>0%</c:formatCode>
                <c:ptCount val="31"/>
                <c:pt idx="0">
                  <c:v>1</c:v>
                </c:pt>
                <c:pt idx="1">
                  <c:v>0.56737002084678922</c:v>
                </c:pt>
                <c:pt idx="2">
                  <c:v>0.3555832694764407</c:v>
                </c:pt>
                <c:pt idx="3">
                  <c:v>0.24397362600883288</c:v>
                </c:pt>
                <c:pt idx="4">
                  <c:v>0.17712544799724528</c:v>
                </c:pt>
                <c:pt idx="5">
                  <c:v>0.13372762948486405</c:v>
                </c:pt>
                <c:pt idx="6">
                  <c:v>0.10393898662515677</c:v>
                </c:pt>
                <c:pt idx="7">
                  <c:v>8.2632060588454959E-2</c:v>
                </c:pt>
                <c:pt idx="8">
                  <c:v>6.6898193265414685E-2</c:v>
                </c:pt>
                <c:pt idx="9">
                  <c:v>5.4979306933900851E-2</c:v>
                </c:pt>
                <c:pt idx="10">
                  <c:v>4.5759002362881329E-2</c:v>
                </c:pt>
                <c:pt idx="11">
                  <c:v>3.8499697404228872E-2</c:v>
                </c:pt>
                <c:pt idx="12">
                  <c:v>3.2697938855843933E-2</c:v>
                </c:pt>
                <c:pt idx="13">
                  <c:v>2.8000556212696148E-2</c:v>
                </c:pt>
                <c:pt idx="14">
                  <c:v>2.4153959275830861E-2</c:v>
                </c:pt>
                <c:pt idx="15">
                  <c:v>2.0972357635417938E-2</c:v>
                </c:pt>
                <c:pt idx="16">
                  <c:v>1.8317219312782185E-2</c:v>
                </c:pt>
                <c:pt idx="17">
                  <c:v>1.6083635931193219E-2</c:v>
                </c:pt>
                <c:pt idx="18">
                  <c:v>1.4191059016680274E-2</c:v>
                </c:pt>
                <c:pt idx="19">
                  <c:v>1.257687526079021E-2</c:v>
                </c:pt>
                <c:pt idx="20">
                  <c:v>1.1191868311152486E-2</c:v>
                </c:pt>
                <c:pt idx="21">
                  <c:v>9.9969600254754543E-3</c:v>
                </c:pt>
                <c:pt idx="22">
                  <c:v>8.9608355120278649E-3</c:v>
                </c:pt>
                <c:pt idx="23">
                  <c:v>8.0581888265479629E-3</c:v>
                </c:pt>
                <c:pt idx="24">
                  <c:v>7.2684111339944568E-3</c:v>
                </c:pt>
                <c:pt idx="25">
                  <c:v>6.5745986556177138E-3</c:v>
                </c:pt>
                <c:pt idx="26">
                  <c:v>5.9627946575649959E-3</c:v>
                </c:pt>
                <c:pt idx="27">
                  <c:v>5.4214047184543146E-3</c:v>
                </c:pt>
                <c:pt idx="28">
                  <c:v>4.9407416649086544E-3</c:v>
                </c:pt>
                <c:pt idx="29">
                  <c:v>4.5126685040259851E-3</c:v>
                </c:pt>
                <c:pt idx="30">
                  <c:v>4.130316100746767E-3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3-4FD2-B9A9-0C1352F1B482}"/>
            </c:ext>
          </c:extLst>
        </c:ser>
        <c:ser>
          <c:idx val="2"/>
          <c:order val="6"/>
          <c:tx>
            <c:strRef>
              <c:f>PFS_fulvestrant!$I$3</c:f>
              <c:strCache>
                <c:ptCount val="1"/>
                <c:pt idx="0">
                  <c:v>Log-logistic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PFS_fulvestrant!$B$5:$B$35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PFS_fulvestrant!$I$5:$I$35</c:f>
              <c:numCache>
                <c:formatCode>0%</c:formatCode>
                <c:ptCount val="31"/>
                <c:pt idx="0">
                  <c:v>1</c:v>
                </c:pt>
                <c:pt idx="1">
                  <c:v>0.57331075507302365</c:v>
                </c:pt>
                <c:pt idx="2">
                  <c:v>0.34636424366364588</c:v>
                </c:pt>
                <c:pt idx="3">
                  <c:v>0.23517328427031889</c:v>
                </c:pt>
                <c:pt idx="4">
                  <c:v>0.17286020498448973</c:v>
                </c:pt>
                <c:pt idx="5">
                  <c:v>0.13411871621746455</c:v>
                </c:pt>
                <c:pt idx="6">
                  <c:v>0.10815201772409089</c:v>
                </c:pt>
                <c:pt idx="7">
                  <c:v>8.9751023087727699E-2</c:v>
                </c:pt>
                <c:pt idx="8">
                  <c:v>7.6144576876227291E-2</c:v>
                </c:pt>
                <c:pt idx="9">
                  <c:v>6.5741348009642958E-2</c:v>
                </c:pt>
                <c:pt idx="10">
                  <c:v>5.757034552036356E-2</c:v>
                </c:pt>
                <c:pt idx="11">
                  <c:v>5.1009289353927713E-2</c:v>
                </c:pt>
                <c:pt idx="12">
                  <c:v>4.5642932910275484E-2</c:v>
                </c:pt>
                <c:pt idx="13">
                  <c:v>4.1184657477812664E-2</c:v>
                </c:pt>
                <c:pt idx="14">
                  <c:v>3.7430876135276125E-2</c:v>
                </c:pt>
                <c:pt idx="15">
                  <c:v>3.42333790090118E-2</c:v>
                </c:pt>
                <c:pt idx="16">
                  <c:v>3.1481944158323408E-2</c:v>
                </c:pt>
                <c:pt idx="17">
                  <c:v>2.9093056139324953E-2</c:v>
                </c:pt>
                <c:pt idx="18">
                  <c:v>2.7002384064140589E-2</c:v>
                </c:pt>
                <c:pt idx="19">
                  <c:v>2.5159643868910647E-2</c:v>
                </c:pt>
                <c:pt idx="20">
                  <c:v>2.3525013065133462E-2</c:v>
                </c:pt>
                <c:pt idx="21">
                  <c:v>2.2066580457958944E-2</c:v>
                </c:pt>
                <c:pt idx="22">
                  <c:v>2.0758500533101035E-2</c:v>
                </c:pt>
                <c:pt idx="23">
                  <c:v>1.9579636833662158E-2</c:v>
                </c:pt>
                <c:pt idx="24">
                  <c:v>1.8512550556716658E-2</c:v>
                </c:pt>
                <c:pt idx="25">
                  <c:v>1.7542736721330002E-2</c:v>
                </c:pt>
                <c:pt idx="26">
                  <c:v>1.6658040443035753E-2</c:v>
                </c:pt>
                <c:pt idx="27">
                  <c:v>1.5848205968787474E-2</c:v>
                </c:pt>
                <c:pt idx="28">
                  <c:v>1.5104524764720071E-2</c:v>
                </c:pt>
                <c:pt idx="29">
                  <c:v>1.4419558338663922E-2</c:v>
                </c:pt>
                <c:pt idx="30">
                  <c:v>1.3786918037033491E-2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3-4FD2-B9A9-0C1352F1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634159"/>
        <c:axId val="1920096975"/>
      </c:lineChart>
      <c:catAx>
        <c:axId val="208163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20096975"/>
        <c:crosses val="autoZero"/>
        <c:auto val="1"/>
        <c:lblAlgn val="ctr"/>
        <c:lblOffset val="100"/>
        <c:noMultiLvlLbl val="0"/>
      </c:catAx>
      <c:valAx>
        <c:axId val="192009697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/>
                  <a:t>Survival S(t)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81634159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699892565599562"/>
          <c:y val="0.19622232661994968"/>
          <c:w val="0.30736488335433843"/>
          <c:h val="0.35319363643200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28575</xdr:rowOff>
    </xdr:from>
    <xdr:to>
      <xdr:col>10</xdr:col>
      <xdr:colOff>390524</xdr:colOff>
      <xdr:row>6</xdr:row>
      <xdr:rowOff>132080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76225" y="214842"/>
          <a:ext cx="6210299" cy="1034838"/>
          <a:chOff x="0" y="0"/>
          <a:chExt cx="6854885" cy="1160136"/>
        </a:xfrm>
      </xdr:grpSpPr>
      <xdr:sp macro="" textlink="">
        <xdr:nvSpPr>
          <xdr:cNvPr id="3" name="Freeform 197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/>
          </xdr:cNvSpPr>
        </xdr:nvSpPr>
        <xdr:spPr>
          <a:xfrm>
            <a:off x="1426296" y="595169"/>
            <a:ext cx="3994404" cy="564967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 w="63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>
              <a:spcAft>
                <a:spcPts val="0"/>
              </a:spcAft>
            </a:pPr>
            <a:r>
              <a:rPr lang="en-US" sz="1800" b="1" kern="120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Aggregated</a:t>
            </a:r>
            <a:r>
              <a:rPr lang="en-US" sz="1800" b="1" kern="1200" baseline="0">
                <a:solidFill>
                  <a:srgbClr val="000000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 data</a:t>
            </a:r>
            <a:endParaRPr lang="pt-BR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0" y="0"/>
            <a:ext cx="6854885" cy="576064"/>
            <a:chOff x="0" y="0"/>
            <a:chExt cx="3398196" cy="432048"/>
          </a:xfrm>
        </xdr:grpSpPr>
        <xdr:sp macro="" textlink="">
          <xdr:nvSpPr>
            <xdr:cNvPr id="5" name="Rectangle: Rounded Corners 100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0" y="0"/>
              <a:ext cx="3398196" cy="432048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  <xdr:sp macro="" textlink="">
          <xdr:nvSpPr>
            <xdr:cNvPr id="7" name="Retângul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77786" y="53860"/>
              <a:ext cx="3157868" cy="331470"/>
            </a:xfrm>
            <a:prstGeom prst="rect">
              <a:avLst/>
            </a:prstGeom>
          </xdr:spPr>
          <xdr:txBody>
            <a:bodyPr wrap="square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pt-BR" sz="2200" b="1" kern="1200">
                  <a:solidFill>
                    <a:srgbClr val="000000"/>
                  </a:solidFill>
                  <a:effectLst/>
                  <a:latin typeface="Arial" panose="020B0604020202020204" pitchFamily="34" charset="0"/>
                  <a:ea typeface="Times New Roman" panose="02020603050405020304" pitchFamily="18" charset="0"/>
                </a:rPr>
                <a:t>Extrapolation with survival curves</a:t>
              </a:r>
              <a:endParaRPr lang="pt-B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578276</xdr:colOff>
      <xdr:row>0</xdr:row>
      <xdr:rowOff>0</xdr:rowOff>
    </xdr:from>
    <xdr:to>
      <xdr:col>30</xdr:col>
      <xdr:colOff>279400</xdr:colOff>
      <xdr:row>28</xdr:row>
      <xdr:rowOff>161502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06EA33-A418-4154-855E-961360A0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28575</xdr:rowOff>
    </xdr:from>
    <xdr:to>
      <xdr:col>15</xdr:col>
      <xdr:colOff>114300</xdr:colOff>
      <xdr:row>1</xdr:row>
      <xdr:rowOff>85725</xdr:rowOff>
    </xdr:to>
    <xdr:sp macro="" textlink="">
      <xdr:nvSpPr>
        <xdr:cNvPr id="3" name="Rectangle: Rounded Corners 103">
          <a:extLst>
            <a:ext uri="{FF2B5EF4-FFF2-40B4-BE49-F238E27FC236}">
              <a16:creationId xmlns:a16="http://schemas.microsoft.com/office/drawing/2014/main" id="{4114A7CA-48D9-41C5-B1E6-3C31A59E439D}"/>
            </a:ext>
          </a:extLst>
        </xdr:cNvPr>
        <xdr:cNvSpPr/>
      </xdr:nvSpPr>
      <xdr:spPr>
        <a:xfrm>
          <a:off x="9525" y="28575"/>
          <a:ext cx="11077575" cy="240030"/>
        </a:xfrm>
        <a:prstGeom prst="roundRect">
          <a:avLst>
            <a:gd name="adj" fmla="val 50000"/>
          </a:avLst>
        </a:prstGeom>
        <a:gradFill>
          <a:gsLst>
            <a:gs pos="10000">
              <a:schemeClr val="accent3">
                <a:lumMod val="20000"/>
                <a:lumOff val="80000"/>
              </a:schemeClr>
            </a:gs>
            <a:gs pos="100000">
              <a:srgbClr val="00B050"/>
            </a:gs>
          </a:gsLst>
          <a:lin ang="72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b="1" kern="1200">
              <a:solidFill>
                <a:srgbClr val="FFFFFF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Survival</a:t>
          </a:r>
          <a:r>
            <a:rPr lang="en-US" sz="1200" b="1" kern="1200" baseline="0">
              <a:solidFill>
                <a:srgbClr val="FFFFFF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 curves</a:t>
          </a:r>
          <a:endParaRPr lang="pt-B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2542</xdr:colOff>
      <xdr:row>0</xdr:row>
      <xdr:rowOff>8467</xdr:rowOff>
    </xdr:from>
    <xdr:to>
      <xdr:col>30</xdr:col>
      <xdr:colOff>330200</xdr:colOff>
      <xdr:row>28</xdr:row>
      <xdr:rowOff>169969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10F3BD-5C85-4665-90F3-47356560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28575</xdr:rowOff>
    </xdr:from>
    <xdr:to>
      <xdr:col>15</xdr:col>
      <xdr:colOff>114300</xdr:colOff>
      <xdr:row>1</xdr:row>
      <xdr:rowOff>85725</xdr:rowOff>
    </xdr:to>
    <xdr:sp macro="" textlink="">
      <xdr:nvSpPr>
        <xdr:cNvPr id="3" name="Rectangle: Rounded Corners 103">
          <a:extLst>
            <a:ext uri="{FF2B5EF4-FFF2-40B4-BE49-F238E27FC236}">
              <a16:creationId xmlns:a16="http://schemas.microsoft.com/office/drawing/2014/main" id="{B7547983-7E88-431D-B72A-7B07F62F3C4A}"/>
            </a:ext>
          </a:extLst>
        </xdr:cNvPr>
        <xdr:cNvSpPr/>
      </xdr:nvSpPr>
      <xdr:spPr>
        <a:xfrm>
          <a:off x="9525" y="28575"/>
          <a:ext cx="11443335" cy="240030"/>
        </a:xfrm>
        <a:prstGeom prst="roundRect">
          <a:avLst>
            <a:gd name="adj" fmla="val 50000"/>
          </a:avLst>
        </a:prstGeom>
        <a:gradFill>
          <a:gsLst>
            <a:gs pos="10000">
              <a:schemeClr val="accent3">
                <a:lumMod val="20000"/>
                <a:lumOff val="80000"/>
              </a:schemeClr>
            </a:gs>
            <a:gs pos="100000">
              <a:srgbClr val="00B050"/>
            </a:gs>
          </a:gsLst>
          <a:lin ang="72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b="1" kern="1200">
              <a:solidFill>
                <a:srgbClr val="FFFFFF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Survival</a:t>
          </a:r>
          <a:r>
            <a:rPr lang="en-US" sz="1200" b="1" kern="1200" baseline="0">
              <a:solidFill>
                <a:srgbClr val="FFFFFF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 curves</a:t>
          </a:r>
          <a:endParaRPr lang="pt-B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2542</xdr:colOff>
      <xdr:row>0</xdr:row>
      <xdr:rowOff>8467</xdr:rowOff>
    </xdr:from>
    <xdr:to>
      <xdr:col>30</xdr:col>
      <xdr:colOff>330200</xdr:colOff>
      <xdr:row>28</xdr:row>
      <xdr:rowOff>169969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83713A-3064-405A-955A-B8D3329D4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28575</xdr:rowOff>
    </xdr:from>
    <xdr:to>
      <xdr:col>15</xdr:col>
      <xdr:colOff>114300</xdr:colOff>
      <xdr:row>1</xdr:row>
      <xdr:rowOff>85725</xdr:rowOff>
    </xdr:to>
    <xdr:sp macro="" textlink="">
      <xdr:nvSpPr>
        <xdr:cNvPr id="3" name="Rectangle: Rounded Corners 103">
          <a:extLst>
            <a:ext uri="{FF2B5EF4-FFF2-40B4-BE49-F238E27FC236}">
              <a16:creationId xmlns:a16="http://schemas.microsoft.com/office/drawing/2014/main" id="{42ECD990-8070-432A-9334-E0647203E249}"/>
            </a:ext>
          </a:extLst>
        </xdr:cNvPr>
        <xdr:cNvSpPr/>
      </xdr:nvSpPr>
      <xdr:spPr>
        <a:xfrm>
          <a:off x="9525" y="28575"/>
          <a:ext cx="11443335" cy="240030"/>
        </a:xfrm>
        <a:prstGeom prst="roundRect">
          <a:avLst>
            <a:gd name="adj" fmla="val 50000"/>
          </a:avLst>
        </a:prstGeom>
        <a:gradFill>
          <a:gsLst>
            <a:gs pos="10000">
              <a:schemeClr val="accent3">
                <a:lumMod val="20000"/>
                <a:lumOff val="80000"/>
              </a:schemeClr>
            </a:gs>
            <a:gs pos="100000">
              <a:srgbClr val="00B050"/>
            </a:gs>
          </a:gsLst>
          <a:lin ang="72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b="1" kern="1200">
              <a:solidFill>
                <a:srgbClr val="FFFFFF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Survival</a:t>
          </a:r>
          <a:r>
            <a:rPr lang="en-US" sz="1200" b="1" kern="1200" baseline="0">
              <a:solidFill>
                <a:srgbClr val="FFFFFF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 curves</a:t>
          </a:r>
          <a:endParaRPr lang="pt-B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2542</xdr:colOff>
      <xdr:row>0</xdr:row>
      <xdr:rowOff>8467</xdr:rowOff>
    </xdr:from>
    <xdr:to>
      <xdr:col>30</xdr:col>
      <xdr:colOff>330200</xdr:colOff>
      <xdr:row>28</xdr:row>
      <xdr:rowOff>169969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63B5A6-F4BC-4705-BACE-2C2E9A58A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28575</xdr:rowOff>
    </xdr:from>
    <xdr:to>
      <xdr:col>15</xdr:col>
      <xdr:colOff>114300</xdr:colOff>
      <xdr:row>1</xdr:row>
      <xdr:rowOff>85725</xdr:rowOff>
    </xdr:to>
    <xdr:sp macro="" textlink="">
      <xdr:nvSpPr>
        <xdr:cNvPr id="3" name="Rectangle: Rounded Corners 103">
          <a:extLst>
            <a:ext uri="{FF2B5EF4-FFF2-40B4-BE49-F238E27FC236}">
              <a16:creationId xmlns:a16="http://schemas.microsoft.com/office/drawing/2014/main" id="{5A600D93-3730-404A-87E3-6C9010D1122B}"/>
            </a:ext>
          </a:extLst>
        </xdr:cNvPr>
        <xdr:cNvSpPr/>
      </xdr:nvSpPr>
      <xdr:spPr>
        <a:xfrm>
          <a:off x="9525" y="28575"/>
          <a:ext cx="11443335" cy="240030"/>
        </a:xfrm>
        <a:prstGeom prst="roundRect">
          <a:avLst>
            <a:gd name="adj" fmla="val 50000"/>
          </a:avLst>
        </a:prstGeom>
        <a:gradFill>
          <a:gsLst>
            <a:gs pos="10000">
              <a:schemeClr val="accent3">
                <a:lumMod val="20000"/>
                <a:lumOff val="80000"/>
              </a:schemeClr>
            </a:gs>
            <a:gs pos="100000">
              <a:srgbClr val="00B050"/>
            </a:gs>
          </a:gsLst>
          <a:lin ang="72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b="1" kern="1200">
              <a:solidFill>
                <a:srgbClr val="FFFFFF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Survival</a:t>
          </a:r>
          <a:r>
            <a:rPr lang="en-US" sz="1200" b="1" kern="1200" baseline="0">
              <a:solidFill>
                <a:srgbClr val="FFFFFF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 curves</a:t>
          </a:r>
          <a:endParaRPr lang="pt-B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552451</xdr:colOff>
      <xdr:row>9</xdr:row>
      <xdr:rowOff>180975</xdr:rowOff>
    </xdr:from>
    <xdr:to>
      <xdr:col>6</xdr:col>
      <xdr:colOff>0</xdr:colOff>
      <xdr:row>14</xdr:row>
      <xdr:rowOff>3355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7959"/>
        <a:stretch/>
      </xdr:blipFill>
      <xdr:spPr bwMode="auto">
        <a:xfrm>
          <a:off x="1766889" y="942975"/>
          <a:ext cx="1876424" cy="77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600075</xdr:colOff>
      <xdr:row>19</xdr:row>
      <xdr:rowOff>133350</xdr:rowOff>
    </xdr:from>
    <xdr:to>
      <xdr:col>5</xdr:col>
      <xdr:colOff>542925</xdr:colOff>
      <xdr:row>22</xdr:row>
      <xdr:rowOff>171450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2515850"/>
          <a:ext cx="17716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142876</xdr:colOff>
      <xdr:row>29</xdr:row>
      <xdr:rowOff>104776</xdr:rowOff>
    </xdr:from>
    <xdr:to>
      <xdr:col>8</xdr:col>
      <xdr:colOff>314326</xdr:colOff>
      <xdr:row>31</xdr:row>
      <xdr:rowOff>36070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B4E7C57-EF31-2735-2685-E54ABE169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676" y="5353051"/>
          <a:ext cx="3219450" cy="29324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</xdr:row>
      <xdr:rowOff>171450</xdr:rowOff>
    </xdr:from>
    <xdr:to>
      <xdr:col>5</xdr:col>
      <xdr:colOff>200025</xdr:colOff>
      <xdr:row>4</xdr:row>
      <xdr:rowOff>100774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1A6CE5D5-0DDE-FB07-6934-05D4D2579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8325" y="352425"/>
          <a:ext cx="1409700" cy="472249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5</xdr:row>
      <xdr:rowOff>66676</xdr:rowOff>
    </xdr:from>
    <xdr:to>
      <xdr:col>5</xdr:col>
      <xdr:colOff>447675</xdr:colOff>
      <xdr:row>9</xdr:row>
      <xdr:rowOff>74062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F63D4380-531B-F9F4-C6D6-E386235C5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5925" y="971551"/>
          <a:ext cx="1809750" cy="731286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23</xdr:row>
      <xdr:rowOff>150494</xdr:rowOff>
    </xdr:from>
    <xdr:to>
      <xdr:col>8</xdr:col>
      <xdr:colOff>409575</xdr:colOff>
      <xdr:row>29</xdr:row>
      <xdr:rowOff>32486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0738AF3-BC9F-D080-D577-ECE334525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71675" y="4312919"/>
          <a:ext cx="3314700" cy="96784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18</xdr:col>
      <xdr:colOff>200025</xdr:colOff>
      <xdr:row>1</xdr:row>
      <xdr:rowOff>152400</xdr:rowOff>
    </xdr:to>
    <xdr:sp macro="" textlink="">
      <xdr:nvSpPr>
        <xdr:cNvPr id="17" name="Rectangle: Rounded Corners 103">
          <a:extLst>
            <a:ext uri="{FF2B5EF4-FFF2-40B4-BE49-F238E27FC236}">
              <a16:creationId xmlns:a16="http://schemas.microsoft.com/office/drawing/2014/main" id="{727A9F5A-1174-4FA7-AFB1-A4B386A5552B}"/>
            </a:ext>
          </a:extLst>
        </xdr:cNvPr>
        <xdr:cNvSpPr/>
      </xdr:nvSpPr>
      <xdr:spPr>
        <a:xfrm>
          <a:off x="0" y="95250"/>
          <a:ext cx="11172825" cy="238125"/>
        </a:xfrm>
        <a:prstGeom prst="roundRect">
          <a:avLst>
            <a:gd name="adj" fmla="val 50000"/>
          </a:avLst>
        </a:prstGeom>
        <a:gradFill>
          <a:gsLst>
            <a:gs pos="10000">
              <a:schemeClr val="accent3">
                <a:lumMod val="20000"/>
                <a:lumOff val="80000"/>
              </a:schemeClr>
            </a:gs>
            <a:gs pos="100000">
              <a:srgbClr val="00B050"/>
            </a:gs>
          </a:gsLst>
          <a:lin ang="72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spcAft>
              <a:spcPts val="0"/>
            </a:spcAft>
          </a:pPr>
          <a:r>
            <a:rPr lang="en-US" sz="1200" b="1" kern="1200">
              <a:solidFill>
                <a:srgbClr val="FFFFFF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References</a:t>
          </a:r>
          <a:endParaRPr lang="pt-BR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476251</xdr:colOff>
      <xdr:row>15</xdr:row>
      <xdr:rowOff>95251</xdr:rowOff>
    </xdr:from>
    <xdr:to>
      <xdr:col>7</xdr:col>
      <xdr:colOff>76201</xdr:colOff>
      <xdr:row>19</xdr:row>
      <xdr:rowOff>81227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42B9AF-6ABD-7FA4-F168-41BD51FC6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95451" y="2809876"/>
          <a:ext cx="2647950" cy="709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27F5-8EC8-41B5-85C3-99962CCA28D6}">
  <sheetPr codeName="Planilha4"/>
  <dimension ref="B5:I23"/>
  <sheetViews>
    <sheetView showGridLines="0" tabSelected="1" zoomScale="90" zoomScaleNormal="90" workbookViewId="0">
      <selection activeCell="N12" sqref="N12"/>
    </sheetView>
  </sheetViews>
  <sheetFormatPr defaultRowHeight="14.4" x14ac:dyDescent="0.3"/>
  <sheetData>
    <row r="5" spans="2:4" x14ac:dyDescent="0.3">
      <c r="C5" s="12"/>
    </row>
    <row r="9" spans="2:4" x14ac:dyDescent="0.3">
      <c r="B9" s="15"/>
    </row>
    <row r="10" spans="2:4" x14ac:dyDescent="0.3">
      <c r="B10" s="16"/>
      <c r="C10" s="12"/>
    </row>
    <row r="11" spans="2:4" x14ac:dyDescent="0.3">
      <c r="B11" s="25" t="s">
        <v>44</v>
      </c>
      <c r="D11" s="12"/>
    </row>
    <row r="12" spans="2:4" x14ac:dyDescent="0.3">
      <c r="B12" s="16" t="s">
        <v>45</v>
      </c>
    </row>
    <row r="13" spans="2:4" x14ac:dyDescent="0.3">
      <c r="B13" s="16" t="s">
        <v>42</v>
      </c>
    </row>
    <row r="14" spans="2:4" x14ac:dyDescent="0.3">
      <c r="B14" s="16" t="s">
        <v>43</v>
      </c>
    </row>
    <row r="18" spans="2:9" s="13" customFormat="1" x14ac:dyDescent="0.3">
      <c r="B18"/>
      <c r="C18"/>
      <c r="D18"/>
      <c r="E18" s="22"/>
      <c r="F18"/>
      <c r="G18"/>
      <c r="H18"/>
      <c r="I18"/>
    </row>
    <row r="19" spans="2:9" s="13" customFormat="1" x14ac:dyDescent="0.3">
      <c r="B19"/>
      <c r="C19"/>
      <c r="D19"/>
      <c r="F19"/>
      <c r="G19"/>
      <c r="H19"/>
      <c r="I19"/>
    </row>
    <row r="20" spans="2:9" s="13" customFormat="1" x14ac:dyDescent="0.3">
      <c r="B20"/>
      <c r="C20"/>
      <c r="D20"/>
      <c r="F20"/>
      <c r="G20"/>
      <c r="H20"/>
      <c r="I20"/>
    </row>
    <row r="21" spans="2:9" s="13" customFormat="1" x14ac:dyDescent="0.3">
      <c r="B21"/>
      <c r="C21"/>
      <c r="D21"/>
      <c r="F21"/>
      <c r="G21"/>
      <c r="H21"/>
      <c r="I21"/>
    </row>
    <row r="22" spans="2:9" s="13" customFormat="1" x14ac:dyDescent="0.3">
      <c r="B22"/>
      <c r="C22"/>
      <c r="D22"/>
      <c r="E22" s="14"/>
      <c r="F22"/>
      <c r="G22"/>
      <c r="H22"/>
      <c r="I22"/>
    </row>
    <row r="23" spans="2:9" s="13" customFormat="1" x14ac:dyDescent="0.3">
      <c r="E23" s="14"/>
      <c r="F23"/>
      <c r="G23"/>
      <c r="H2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796D-DC6C-4CD9-A47F-0C1280402090}">
  <dimension ref="B2:AO245"/>
  <sheetViews>
    <sheetView showGridLines="0" zoomScale="90" zoomScaleNormal="90" workbookViewId="0">
      <selection activeCell="B30" sqref="B30"/>
    </sheetView>
  </sheetViews>
  <sheetFormatPr defaultRowHeight="14.4" x14ac:dyDescent="0.3"/>
  <cols>
    <col min="2" max="2" width="8.109375" bestFit="1" customWidth="1"/>
    <col min="3" max="3" width="11.6640625" bestFit="1" customWidth="1"/>
    <col min="4" max="4" width="6" customWidth="1"/>
    <col min="5" max="5" width="11.6640625" bestFit="1" customWidth="1"/>
    <col min="6" max="6" width="5.33203125" customWidth="1"/>
    <col min="7" max="7" width="19" bestFit="1" customWidth="1"/>
    <col min="8" max="8" width="4.88671875" customWidth="1"/>
    <col min="9" max="9" width="18.21875" bestFit="1" customWidth="1"/>
    <col min="10" max="10" width="5.88671875" customWidth="1"/>
    <col min="11" max="11" width="14.5546875" bestFit="1" customWidth="1"/>
    <col min="12" max="12" width="6.88671875" customWidth="1"/>
    <col min="13" max="13" width="18.109375" bestFit="1" customWidth="1"/>
    <col min="14" max="14" width="7.44140625" customWidth="1"/>
    <col min="15" max="15" width="18.6640625" bestFit="1" customWidth="1"/>
    <col min="16" max="16" width="6.5546875" customWidth="1"/>
    <col min="17" max="17" width="17.6640625" bestFit="1" customWidth="1"/>
    <col min="18" max="18" width="11.44140625" bestFit="1" customWidth="1"/>
    <col min="19" max="33" width="9.109375" customWidth="1"/>
    <col min="34" max="34" width="11" bestFit="1" customWidth="1"/>
    <col min="35" max="35" width="8.88671875" style="12"/>
    <col min="36" max="36" width="13.21875" style="12" bestFit="1" customWidth="1"/>
    <col min="37" max="37" width="11.44140625" style="12" bestFit="1" customWidth="1"/>
    <col min="38" max="38" width="13.77734375" style="12" bestFit="1" customWidth="1"/>
    <col min="39" max="39" width="8.44140625" style="12" bestFit="1" customWidth="1"/>
    <col min="40" max="40" width="10.6640625" style="12" bestFit="1" customWidth="1"/>
    <col min="41" max="41" width="20" style="12" bestFit="1" customWidth="1"/>
  </cols>
  <sheetData>
    <row r="2" spans="2:41" x14ac:dyDescent="0.3">
      <c r="Q2" s="24" t="s">
        <v>38</v>
      </c>
      <c r="R2" s="24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5" t="s">
        <v>12</v>
      </c>
      <c r="AM2" s="15"/>
    </row>
    <row r="3" spans="2:41" x14ac:dyDescent="0.3">
      <c r="B3" s="24" t="s">
        <v>13</v>
      </c>
      <c r="C3" s="24"/>
      <c r="E3" s="2" t="s">
        <v>27</v>
      </c>
      <c r="G3" s="2" t="s">
        <v>30</v>
      </c>
      <c r="I3" s="2" t="s">
        <v>31</v>
      </c>
      <c r="K3" s="2" t="s">
        <v>1</v>
      </c>
      <c r="M3" s="2" t="s">
        <v>4</v>
      </c>
      <c r="O3" s="2" t="s">
        <v>32</v>
      </c>
      <c r="AI3" s="12" t="s">
        <v>19</v>
      </c>
    </row>
    <row r="4" spans="2:41" ht="16.2" x14ac:dyDescent="0.3">
      <c r="B4" s="2" t="s">
        <v>40</v>
      </c>
      <c r="C4" s="5" t="s">
        <v>41</v>
      </c>
      <c r="D4" s="3"/>
      <c r="E4" s="11" t="s">
        <v>26</v>
      </c>
      <c r="F4" s="3"/>
      <c r="G4" s="11" t="s">
        <v>33</v>
      </c>
      <c r="H4" s="3"/>
      <c r="I4" s="11" t="s">
        <v>28</v>
      </c>
      <c r="J4" s="3"/>
      <c r="K4" s="11" t="s">
        <v>29</v>
      </c>
      <c r="L4" s="3"/>
      <c r="M4" s="11" t="s">
        <v>11</v>
      </c>
      <c r="N4" s="17"/>
      <c r="O4" s="11" t="s">
        <v>16</v>
      </c>
      <c r="Q4" s="2" t="s">
        <v>27</v>
      </c>
      <c r="R4" s="2" t="s">
        <v>39</v>
      </c>
      <c r="S4" s="3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15" t="s">
        <v>18</v>
      </c>
      <c r="AJ4" s="15" t="s">
        <v>3</v>
      </c>
      <c r="AK4" s="15" t="s">
        <v>8</v>
      </c>
      <c r="AL4" s="15" t="s">
        <v>17</v>
      </c>
      <c r="AM4" s="15" t="s">
        <v>1</v>
      </c>
      <c r="AN4" s="15" t="s">
        <v>4</v>
      </c>
      <c r="AO4" s="15" t="s">
        <v>14</v>
      </c>
    </row>
    <row r="5" spans="2:41" x14ac:dyDescent="0.3">
      <c r="B5" s="2">
        <v>0</v>
      </c>
      <c r="C5" s="21">
        <f t="shared" ref="C5:C15" si="0">VLOOKUP(B5,tb_data,2,TRUE)</f>
        <v>0.99517607900000005</v>
      </c>
      <c r="D5" s="8"/>
      <c r="E5" s="4">
        <f>EXP(-$R$5*B5)</f>
        <v>1</v>
      </c>
      <c r="G5" s="4">
        <f>IF(B5&gt;0,1-_xlfn.NORM.S.DIST((LN(B5)-$R$8)/$R$9,TRUE),1)</f>
        <v>1</v>
      </c>
      <c r="H5" s="3"/>
      <c r="I5" s="4">
        <f>1/(1+(B5/$R$12)^$R$13)</f>
        <v>1</v>
      </c>
      <c r="K5" s="4">
        <f>EXP(-((B5/$R$16)^$R$17))</f>
        <v>1</v>
      </c>
      <c r="M5" s="4">
        <f t="shared" ref="M5:M68" si="1">EXP(-(($R$21)/$R$20)*(EXP($R$20*B5) - 1))</f>
        <v>1</v>
      </c>
      <c r="O5" s="4">
        <f>IF(B5=0,1,1-GAMMADIST((-Q_g^-2)*EXP(-Q_g*-((LN(B5)-(mu_g))/(sigma_g))),-Q_g^-2,1,1))</f>
        <v>1</v>
      </c>
      <c r="Q5" s="1" t="s">
        <v>0</v>
      </c>
      <c r="R5" s="6">
        <v>0.20848539999999999</v>
      </c>
      <c r="U5" s="3"/>
      <c r="AI5" s="12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</row>
    <row r="6" spans="2:41" x14ac:dyDescent="0.3">
      <c r="B6" s="1">
        <v>1</v>
      </c>
      <c r="C6" s="21">
        <f t="shared" si="0"/>
        <v>0.87940198199999997</v>
      </c>
      <c r="D6" s="8"/>
      <c r="E6" s="4">
        <f t="shared" ref="E6:E69" si="2">EXP(-$R$5*B6)</f>
        <v>0.81181288708417265</v>
      </c>
      <c r="G6" s="4">
        <f t="shared" ref="G6:G69" si="3">IF(B6&gt;0,1-_xlfn.NORM.S.DIST((LN(B6)-$R$8)/$R$9,TRUE),1)</f>
        <v>0.92146024612195387</v>
      </c>
      <c r="I6" s="4">
        <f t="shared" ref="I6:I69" si="4">1/(1+(B6/$R$12)^$R$13)</f>
        <v>0.91286013750681927</v>
      </c>
      <c r="K6" s="4">
        <f t="shared" ref="K6:K69" si="5">EXP(-((B6/$R$16)^$R$17))</f>
        <v>0.87639695002039619</v>
      </c>
      <c r="M6" s="4">
        <f t="shared" si="1"/>
        <v>0.85043694879477671</v>
      </c>
      <c r="O6" s="4">
        <f>IF(B6=0,1,1-GAMMADIST((-Q_g^-2)*EXP(-Q_g*-((LN(B6)-(mu_g))/(sigma_g))),-Q_g^-2,1,1))</f>
        <v>0.89054431247898069</v>
      </c>
      <c r="AI6" s="12">
        <v>1</v>
      </c>
      <c r="AJ6" s="19">
        <f t="shared" ref="AJ6:AJ69" si="6">1- (E6/E5)</f>
        <v>0.18818711291582735</v>
      </c>
      <c r="AK6" s="19">
        <f t="shared" ref="AK6:AK69" si="7">1-(G6/G5)</f>
        <v>7.8539753878046126E-2</v>
      </c>
      <c r="AL6" s="19">
        <f>1-(I6/I5)</f>
        <v>8.7139862493180731E-2</v>
      </c>
      <c r="AM6" s="19">
        <f>1-(K6/K5)</f>
        <v>0.12360304997960381</v>
      </c>
      <c r="AN6" s="19">
        <f>1-(M6/M5)</f>
        <v>0.14956305120522329</v>
      </c>
      <c r="AO6" s="19">
        <f>1-(O6/O5)</f>
        <v>0.10945568752101931</v>
      </c>
    </row>
    <row r="7" spans="2:41" x14ac:dyDescent="0.3">
      <c r="B7" s="1">
        <v>2</v>
      </c>
      <c r="C7" s="21">
        <f t="shared" si="0"/>
        <v>0.74915612300000001</v>
      </c>
      <c r="D7" s="8"/>
      <c r="E7" s="4">
        <f t="shared" si="2"/>
        <v>0.65904016363593965</v>
      </c>
      <c r="G7" s="4">
        <f t="shared" si="3"/>
        <v>0.73047503659504154</v>
      </c>
      <c r="I7" s="4">
        <f t="shared" si="4"/>
        <v>0.73570726840052791</v>
      </c>
      <c r="K7" s="4">
        <f t="shared" si="5"/>
        <v>0.72194070619087236</v>
      </c>
      <c r="M7" s="4">
        <f t="shared" si="1"/>
        <v>0.70842399167487125</v>
      </c>
      <c r="O7" s="4">
        <f t="shared" ref="O7:O37" si="8">IF(B7=0,1,1-GAMMADIST((-Q_g^-2)*EXP(-Q_g*-((LN(B7)-(mu_g))/(sigma_g))),-Q_g^-2,1,1))</f>
        <v>0.7252620218558532</v>
      </c>
      <c r="Q7" s="2" t="s">
        <v>8</v>
      </c>
      <c r="R7" s="2" t="s">
        <v>39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I7" s="12">
        <v>2</v>
      </c>
      <c r="AJ7" s="19">
        <f t="shared" si="6"/>
        <v>0.18818711291582735</v>
      </c>
      <c r="AK7" s="19">
        <f t="shared" si="7"/>
        <v>0.207263645209536</v>
      </c>
      <c r="AL7" s="19">
        <f t="shared" ref="AL7:AL70" si="9">1-(I7/I6)</f>
        <v>0.19406353922970809</v>
      </c>
      <c r="AM7" s="19">
        <f t="shared" ref="AM7:AM70" si="10">1-(K7/K6)</f>
        <v>0.17624005175500579</v>
      </c>
      <c r="AN7" s="19">
        <f t="shared" ref="AN7:AN70" si="11">1-(M7/M6)</f>
        <v>0.16698822566583393</v>
      </c>
      <c r="AO7" s="19">
        <f t="shared" ref="AO7:AO70" si="12">1-(O7/O6)</f>
        <v>0.1855969302224123</v>
      </c>
    </row>
    <row r="8" spans="2:41" x14ac:dyDescent="0.3">
      <c r="B8" s="1">
        <v>3</v>
      </c>
      <c r="C8" s="21">
        <f t="shared" si="0"/>
        <v>0.57308301699999997</v>
      </c>
      <c r="D8" s="8"/>
      <c r="E8" s="4">
        <f t="shared" si="2"/>
        <v>0.53501729794571773</v>
      </c>
      <c r="G8" s="4">
        <f t="shared" si="3"/>
        <v>0.55798552633063048</v>
      </c>
      <c r="I8" s="4">
        <f t="shared" si="4"/>
        <v>0.56181419088600892</v>
      </c>
      <c r="K8" s="4">
        <f t="shared" si="5"/>
        <v>0.57529428456436515</v>
      </c>
      <c r="M8" s="4">
        <f t="shared" si="1"/>
        <v>0.57650684680042452</v>
      </c>
      <c r="O8" s="4">
        <f t="shared" si="8"/>
        <v>0.57024137231316363</v>
      </c>
      <c r="Q8" s="1" t="s">
        <v>9</v>
      </c>
      <c r="R8" s="6">
        <v>1.2248812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/>
      <c r="AI8" s="12">
        <v>3</v>
      </c>
      <c r="AJ8" s="19">
        <f t="shared" si="6"/>
        <v>0.18818711291582735</v>
      </c>
      <c r="AK8" s="19">
        <f t="shared" si="7"/>
        <v>0.23613334011855525</v>
      </c>
      <c r="AL8" s="19">
        <f t="shared" si="9"/>
        <v>0.23636177727667829</v>
      </c>
      <c r="AM8" s="19">
        <f t="shared" si="10"/>
        <v>0.20312806906296776</v>
      </c>
      <c r="AN8" s="19">
        <f t="shared" si="11"/>
        <v>0.18621213626964461</v>
      </c>
      <c r="AO8" s="19">
        <f t="shared" si="12"/>
        <v>0.21374433635172496</v>
      </c>
    </row>
    <row r="9" spans="2:41" x14ac:dyDescent="0.3">
      <c r="B9" s="1">
        <v>4</v>
      </c>
      <c r="C9" s="21">
        <f t="shared" si="0"/>
        <v>0.42354147399999997</v>
      </c>
      <c r="D9" s="8"/>
      <c r="E9" s="4">
        <f t="shared" si="2"/>
        <v>0.43433393728528602</v>
      </c>
      <c r="G9" s="4">
        <f t="shared" si="3"/>
        <v>0.42604131390613142</v>
      </c>
      <c r="I9" s="4">
        <f t="shared" si="4"/>
        <v>0.42518637281533139</v>
      </c>
      <c r="K9" s="4">
        <f t="shared" si="5"/>
        <v>0.44727423367020058</v>
      </c>
      <c r="M9" s="4">
        <f t="shared" si="1"/>
        <v>0.45696188034572355</v>
      </c>
      <c r="O9" s="4">
        <f t="shared" si="8"/>
        <v>0.4401697676114108</v>
      </c>
      <c r="Q9" s="1" t="s">
        <v>10</v>
      </c>
      <c r="R9" s="6">
        <v>0.86566339999999997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/>
      <c r="AI9" s="12">
        <v>4</v>
      </c>
      <c r="AJ9" s="19">
        <f t="shared" si="6"/>
        <v>0.18818711291582746</v>
      </c>
      <c r="AK9" s="19">
        <f t="shared" si="7"/>
        <v>0.23646529560036722</v>
      </c>
      <c r="AL9" s="19">
        <f t="shared" si="9"/>
        <v>0.24319040046889639</v>
      </c>
      <c r="AM9" s="19">
        <f t="shared" si="10"/>
        <v>0.22252967625274822</v>
      </c>
      <c r="AN9" s="19">
        <f t="shared" si="11"/>
        <v>0.20736087891786148</v>
      </c>
      <c r="AO9" s="19">
        <f t="shared" si="12"/>
        <v>0.22809920678698226</v>
      </c>
    </row>
    <row r="10" spans="2:41" x14ac:dyDescent="0.3">
      <c r="B10" s="1">
        <v>5</v>
      </c>
      <c r="C10" s="21">
        <f t="shared" si="0"/>
        <v>0.32465110000000003</v>
      </c>
      <c r="D10" s="8"/>
      <c r="E10" s="4">
        <f t="shared" si="2"/>
        <v>0.35259788758620397</v>
      </c>
      <c r="G10" s="4">
        <f t="shared" si="3"/>
        <v>0.32843687449819048</v>
      </c>
      <c r="I10" s="4">
        <f t="shared" si="4"/>
        <v>0.32559700855248674</v>
      </c>
      <c r="K10" s="4">
        <f t="shared" si="5"/>
        <v>0.34083083098843525</v>
      </c>
      <c r="M10" s="4">
        <f t="shared" si="1"/>
        <v>0.35160772687930009</v>
      </c>
      <c r="O10" s="4">
        <f t="shared" si="8"/>
        <v>0.33612280675758965</v>
      </c>
      <c r="AI10" s="12">
        <v>5</v>
      </c>
      <c r="AJ10" s="19">
        <f t="shared" si="6"/>
        <v>0.18818711291582746</v>
      </c>
      <c r="AK10" s="19">
        <f t="shared" si="7"/>
        <v>0.22909618438892965</v>
      </c>
      <c r="AL10" s="19">
        <f t="shared" si="9"/>
        <v>0.23422520247632372</v>
      </c>
      <c r="AM10" s="19">
        <f t="shared" si="10"/>
        <v>0.23798241586223767</v>
      </c>
      <c r="AN10" s="19">
        <f t="shared" si="11"/>
        <v>0.2305534837757488</v>
      </c>
      <c r="AO10" s="19">
        <f t="shared" si="12"/>
        <v>0.23637916210927856</v>
      </c>
    </row>
    <row r="11" spans="2:41" x14ac:dyDescent="0.3">
      <c r="B11" s="1">
        <v>6</v>
      </c>
      <c r="C11" s="21">
        <f t="shared" si="0"/>
        <v>0.24746836799999999</v>
      </c>
      <c r="D11" s="8"/>
      <c r="E11" s="4">
        <f t="shared" si="2"/>
        <v>0.28624350910113688</v>
      </c>
      <c r="G11" s="4">
        <f t="shared" si="3"/>
        <v>0.25628269121062974</v>
      </c>
      <c r="I11" s="4">
        <f t="shared" si="4"/>
        <v>0.25411867594869469</v>
      </c>
      <c r="K11" s="4">
        <f t="shared" si="5"/>
        <v>0.25530298163322396</v>
      </c>
      <c r="M11" s="4">
        <f t="shared" si="1"/>
        <v>0.26163249099908048</v>
      </c>
      <c r="O11" s="4">
        <f t="shared" si="8"/>
        <v>0.25495973640706948</v>
      </c>
      <c r="Q11" s="2" t="s">
        <v>2</v>
      </c>
      <c r="R11" s="2" t="s">
        <v>39</v>
      </c>
      <c r="AI11" s="12">
        <v>6</v>
      </c>
      <c r="AJ11" s="19">
        <f t="shared" si="6"/>
        <v>0.18818711291582713</v>
      </c>
      <c r="AK11" s="19">
        <f t="shared" si="7"/>
        <v>0.21968965390321382</v>
      </c>
      <c r="AL11" s="19">
        <f t="shared" si="9"/>
        <v>0.21953006546824472</v>
      </c>
      <c r="AM11" s="19">
        <f t="shared" si="10"/>
        <v>0.25093929767789502</v>
      </c>
      <c r="AN11" s="19">
        <f t="shared" si="11"/>
        <v>0.25589663992539702</v>
      </c>
      <c r="AO11" s="19">
        <f t="shared" si="12"/>
        <v>0.24146850115129093</v>
      </c>
    </row>
    <row r="12" spans="2:41" x14ac:dyDescent="0.3">
      <c r="B12" s="1">
        <v>7</v>
      </c>
      <c r="C12" s="21">
        <f t="shared" si="0"/>
        <v>0.19440524000000001</v>
      </c>
      <c r="D12" s="8"/>
      <c r="E12" s="4">
        <f t="shared" si="2"/>
        <v>0.23237616953249854</v>
      </c>
      <c r="G12" s="4">
        <f t="shared" si="3"/>
        <v>0.20244473242395067</v>
      </c>
      <c r="I12" s="4">
        <f t="shared" si="4"/>
        <v>0.2023775596071308</v>
      </c>
      <c r="K12" s="4">
        <f t="shared" si="5"/>
        <v>0.18837372430988089</v>
      </c>
      <c r="M12" s="4">
        <f t="shared" si="1"/>
        <v>0.18746536990919838</v>
      </c>
      <c r="O12" s="4">
        <f t="shared" si="8"/>
        <v>0.19257172861571814</v>
      </c>
      <c r="Q12" s="1" t="s">
        <v>22</v>
      </c>
      <c r="R12" s="6">
        <f>3.4164296</f>
        <v>3.4164295999999998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12">
        <v>7</v>
      </c>
      <c r="AJ12" s="19">
        <f t="shared" si="6"/>
        <v>0.18818711291582746</v>
      </c>
      <c r="AK12" s="19">
        <f t="shared" si="7"/>
        <v>0.21007255126110547</v>
      </c>
      <c r="AL12" s="19">
        <f t="shared" si="9"/>
        <v>0.20361005010119826</v>
      </c>
      <c r="AM12" s="19">
        <f t="shared" si="10"/>
        <v>0.26215619142081026</v>
      </c>
      <c r="AN12" s="19">
        <f t="shared" si="11"/>
        <v>0.28347825152244854</v>
      </c>
      <c r="AO12" s="19">
        <f t="shared" si="12"/>
        <v>0.24469749094712923</v>
      </c>
    </row>
    <row r="13" spans="2:41" x14ac:dyDescent="0.3">
      <c r="B13" s="1">
        <v>8</v>
      </c>
      <c r="C13" s="21">
        <f t="shared" si="0"/>
        <v>0.15098995400000001</v>
      </c>
      <c r="D13" s="8"/>
      <c r="E13" s="4">
        <f t="shared" si="2"/>
        <v>0.18864596907773878</v>
      </c>
      <c r="G13" s="4">
        <f t="shared" si="3"/>
        <v>0.16177868960788655</v>
      </c>
      <c r="I13" s="4">
        <f t="shared" si="4"/>
        <v>0.16426762002957795</v>
      </c>
      <c r="K13" s="4">
        <f t="shared" si="5"/>
        <v>0.13712067573631917</v>
      </c>
      <c r="M13" s="4">
        <f t="shared" si="1"/>
        <v>0.12872126553209695</v>
      </c>
      <c r="O13" s="4">
        <f t="shared" si="8"/>
        <v>0.14505213072288214</v>
      </c>
      <c r="Q13" s="1" t="s">
        <v>23</v>
      </c>
      <c r="R13" s="6">
        <v>1.911994</v>
      </c>
      <c r="AI13" s="12">
        <v>8</v>
      </c>
      <c r="AJ13" s="19">
        <f t="shared" si="6"/>
        <v>0.18818711291582746</v>
      </c>
      <c r="AK13" s="19">
        <f t="shared" si="7"/>
        <v>0.20087478853686902</v>
      </c>
      <c r="AL13" s="19">
        <f t="shared" si="9"/>
        <v>0.18831109363871412</v>
      </c>
      <c r="AM13" s="19">
        <f t="shared" si="10"/>
        <v>0.27208172881504855</v>
      </c>
      <c r="AN13" s="19">
        <f t="shared" si="11"/>
        <v>0.31335976562260537</v>
      </c>
      <c r="AO13" s="19">
        <f t="shared" si="12"/>
        <v>0.24676310606144358</v>
      </c>
    </row>
    <row r="14" spans="2:41" x14ac:dyDescent="0.3">
      <c r="B14" s="1">
        <v>9</v>
      </c>
      <c r="C14" s="21">
        <f t="shared" si="0"/>
        <v>0.108378104</v>
      </c>
      <c r="D14" s="8"/>
      <c r="E14" s="4">
        <f t="shared" si="2"/>
        <v>0.15314522879379067</v>
      </c>
      <c r="G14" s="4">
        <f t="shared" si="3"/>
        <v>0.13066886343686923</v>
      </c>
      <c r="I14" s="4">
        <f t="shared" si="4"/>
        <v>0.13563684142673349</v>
      </c>
      <c r="K14" s="4">
        <f t="shared" si="5"/>
        <v>9.8588931884733139E-2</v>
      </c>
      <c r="M14" s="4">
        <f t="shared" si="1"/>
        <v>8.423940715452978E-2</v>
      </c>
      <c r="O14" s="4">
        <f t="shared" si="8"/>
        <v>0.1090699422390945</v>
      </c>
      <c r="AI14" s="12">
        <v>9</v>
      </c>
      <c r="AJ14" s="19">
        <f t="shared" si="6"/>
        <v>0.18818711291582746</v>
      </c>
      <c r="AK14" s="19">
        <f t="shared" si="7"/>
        <v>0.19229866582811506</v>
      </c>
      <c r="AL14" s="19">
        <f t="shared" si="9"/>
        <v>0.17429350104231878</v>
      </c>
      <c r="AM14" s="19">
        <f t="shared" si="10"/>
        <v>0.28100608201262034</v>
      </c>
      <c r="AN14" s="19">
        <f t="shared" si="11"/>
        <v>0.34556728597789865</v>
      </c>
      <c r="AO14" s="19">
        <f t="shared" si="12"/>
        <v>0.2480638395621404</v>
      </c>
    </row>
    <row r="15" spans="2:41" x14ac:dyDescent="0.3">
      <c r="B15" s="1">
        <v>10</v>
      </c>
      <c r="C15" s="7">
        <f t="shared" si="0"/>
        <v>8.7241185999999998E-2</v>
      </c>
      <c r="D15" s="8"/>
      <c r="E15" s="4">
        <f t="shared" si="2"/>
        <v>0.12432527033025335</v>
      </c>
      <c r="G15" s="4">
        <f t="shared" si="3"/>
        <v>0.1065758626779546</v>
      </c>
      <c r="I15" s="4">
        <f t="shared" si="4"/>
        <v>0.11370316900914376</v>
      </c>
      <c r="K15" s="4">
        <f t="shared" si="5"/>
        <v>7.0084039510608667E-2</v>
      </c>
      <c r="M15" s="4">
        <f t="shared" si="1"/>
        <v>5.2221558568557237E-2</v>
      </c>
      <c r="O15" s="4">
        <f t="shared" si="8"/>
        <v>8.1928695117734929E-2</v>
      </c>
      <c r="Q15" s="2" t="s">
        <v>1</v>
      </c>
      <c r="R15" s="2" t="s">
        <v>39</v>
      </c>
      <c r="AH15" s="3"/>
      <c r="AI15" s="12">
        <v>10</v>
      </c>
      <c r="AJ15" s="19">
        <f t="shared" si="6"/>
        <v>0.18818711291582746</v>
      </c>
      <c r="AK15" s="19">
        <f t="shared" si="7"/>
        <v>0.18438211005451055</v>
      </c>
      <c r="AL15" s="19">
        <f t="shared" si="9"/>
        <v>0.16170881146209504</v>
      </c>
      <c r="AM15" s="19">
        <f t="shared" si="10"/>
        <v>0.28912872702030523</v>
      </c>
      <c r="AN15" s="19">
        <f t="shared" si="11"/>
        <v>0.38008159918835394</v>
      </c>
      <c r="AO15" s="19">
        <f t="shared" si="12"/>
        <v>0.24884259186516</v>
      </c>
    </row>
    <row r="16" spans="2:41" x14ac:dyDescent="0.3">
      <c r="B16" s="1">
        <v>11</v>
      </c>
      <c r="C16" s="20"/>
      <c r="D16" s="8"/>
      <c r="E16" s="4">
        <f t="shared" si="2"/>
        <v>0.10092885664432322</v>
      </c>
      <c r="G16" s="4">
        <f t="shared" si="3"/>
        <v>8.7701387296715616E-2</v>
      </c>
      <c r="I16" s="4">
        <f t="shared" si="4"/>
        <v>9.6590710143690722E-2</v>
      </c>
      <c r="K16" s="4">
        <f t="shared" si="5"/>
        <v>4.9297590138486405E-2</v>
      </c>
      <c r="M16" s="4">
        <f t="shared" si="1"/>
        <v>3.0454182223753869E-2</v>
      </c>
      <c r="O16" s="4">
        <f t="shared" si="8"/>
        <v>6.1507568989514594E-2</v>
      </c>
      <c r="Q16" s="1" t="s">
        <v>0</v>
      </c>
      <c r="R16" s="6">
        <v>4.7256729999999996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 s="12">
        <v>11</v>
      </c>
      <c r="AJ16" s="19">
        <f t="shared" si="6"/>
        <v>0.18818711291582724</v>
      </c>
      <c r="AK16" s="19">
        <f t="shared" si="7"/>
        <v>0.17709896881879239</v>
      </c>
      <c r="AL16" s="19">
        <f t="shared" si="9"/>
        <v>0.15050116029815219</v>
      </c>
      <c r="AM16" s="19">
        <f t="shared" si="10"/>
        <v>0.29659319749935076</v>
      </c>
      <c r="AN16" s="19">
        <f t="shared" si="11"/>
        <v>0.41682739737127594</v>
      </c>
      <c r="AO16" s="19">
        <f t="shared" si="12"/>
        <v>0.24925486850332879</v>
      </c>
    </row>
    <row r="17" spans="2:41" x14ac:dyDescent="0.3">
      <c r="B17" s="1">
        <v>12</v>
      </c>
      <c r="C17" s="20"/>
      <c r="D17" s="8"/>
      <c r="E17" s="4">
        <f t="shared" si="2"/>
        <v>8.1935346502532619E-2</v>
      </c>
      <c r="G17" s="4">
        <f t="shared" si="3"/>
        <v>7.2757077310325435E-2</v>
      </c>
      <c r="I17" s="4">
        <f t="shared" si="4"/>
        <v>8.3015870192209365E-2</v>
      </c>
      <c r="K17" s="4">
        <f t="shared" si="5"/>
        <v>3.4335450505582781E-2</v>
      </c>
      <c r="M17" s="4">
        <f t="shared" si="1"/>
        <v>1.6577362849976972E-2</v>
      </c>
      <c r="O17" s="4">
        <f t="shared" si="8"/>
        <v>4.616732515799471E-2</v>
      </c>
      <c r="Q17" s="1" t="s">
        <v>23</v>
      </c>
      <c r="R17" s="6">
        <v>1.3042009999999999</v>
      </c>
      <c r="AI17" s="12">
        <v>12</v>
      </c>
      <c r="AJ17" s="19">
        <f t="shared" si="6"/>
        <v>0.18818711291582724</v>
      </c>
      <c r="AK17" s="19">
        <f t="shared" si="7"/>
        <v>0.17039992692281891</v>
      </c>
      <c r="AL17" s="19">
        <f t="shared" si="9"/>
        <v>0.14053980896596674</v>
      </c>
      <c r="AM17" s="19">
        <f t="shared" si="10"/>
        <v>0.30350651199931067</v>
      </c>
      <c r="AN17" s="19">
        <f t="shared" si="11"/>
        <v>0.45566219023123722</v>
      </c>
      <c r="AO17" s="19">
        <f t="shared" si="12"/>
        <v>0.2494041641303526</v>
      </c>
    </row>
    <row r="18" spans="2:41" x14ac:dyDescent="0.3">
      <c r="B18" s="1">
        <v>13</v>
      </c>
      <c r="C18" s="20"/>
      <c r="D18" s="8"/>
      <c r="E18" s="4">
        <f t="shared" si="2"/>
        <v>6.6516170198463051E-2</v>
      </c>
      <c r="G18" s="4">
        <f t="shared" si="3"/>
        <v>6.0808198202220942E-2</v>
      </c>
      <c r="I18" s="4">
        <f t="shared" si="4"/>
        <v>7.2084639462089872E-2</v>
      </c>
      <c r="K18" s="4">
        <f t="shared" si="5"/>
        <v>2.3693151135879935E-2</v>
      </c>
      <c r="M18" s="4">
        <f t="shared" si="1"/>
        <v>8.3489292175195091E-3</v>
      </c>
      <c r="O18" s="4">
        <f t="shared" si="8"/>
        <v>3.4654969099373822E-2</v>
      </c>
      <c r="R18" s="18"/>
      <c r="AI18" s="12">
        <v>13</v>
      </c>
      <c r="AJ18" s="19">
        <f t="shared" si="6"/>
        <v>0.18818711291582757</v>
      </c>
      <c r="AK18" s="19">
        <f t="shared" si="7"/>
        <v>0.1642297842330831</v>
      </c>
      <c r="AL18" s="19">
        <f t="shared" si="9"/>
        <v>0.13167639759494243</v>
      </c>
      <c r="AM18" s="19">
        <f t="shared" si="10"/>
        <v>0.30995077137468918</v>
      </c>
      <c r="AN18" s="19">
        <f t="shared" si="11"/>
        <v>0.49636565881580452</v>
      </c>
      <c r="AO18" s="19">
        <f t="shared" si="12"/>
        <v>0.24936155645195124</v>
      </c>
    </row>
    <row r="19" spans="2:41" x14ac:dyDescent="0.3">
      <c r="B19" s="1">
        <v>14</v>
      </c>
      <c r="C19" s="20"/>
      <c r="D19" s="8"/>
      <c r="E19" s="4">
        <f t="shared" si="2"/>
        <v>5.3998684166596506E-2</v>
      </c>
      <c r="G19" s="4">
        <f t="shared" si="3"/>
        <v>5.1167987495365441E-2</v>
      </c>
      <c r="I19" s="4">
        <f t="shared" si="4"/>
        <v>6.3162827051046047E-2</v>
      </c>
      <c r="K19" s="4">
        <f t="shared" si="5"/>
        <v>1.620634161316167E-2</v>
      </c>
      <c r="M19" s="4">
        <f t="shared" si="1"/>
        <v>3.8519412710616317E-3</v>
      </c>
      <c r="O19" s="4">
        <f t="shared" si="8"/>
        <v>2.6019743020500474E-2</v>
      </c>
      <c r="Q19" s="2" t="s">
        <v>4</v>
      </c>
      <c r="R19" s="2" t="s">
        <v>39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I19" s="12">
        <v>14</v>
      </c>
      <c r="AJ19" s="19">
        <f t="shared" si="6"/>
        <v>0.18818711291582724</v>
      </c>
      <c r="AK19" s="19">
        <f t="shared" si="7"/>
        <v>0.1585347205124622</v>
      </c>
      <c r="AL19" s="19">
        <f t="shared" si="9"/>
        <v>0.12376856536455183</v>
      </c>
      <c r="AM19" s="19">
        <f t="shared" si="10"/>
        <v>0.31599045140857385</v>
      </c>
      <c r="AN19" s="19">
        <f t="shared" si="11"/>
        <v>0.53863050330111029</v>
      </c>
      <c r="AO19" s="19">
        <f t="shared" si="12"/>
        <v>0.24917713976635392</v>
      </c>
    </row>
    <row r="20" spans="2:41" x14ac:dyDescent="0.3">
      <c r="B20" s="1">
        <v>15</v>
      </c>
      <c r="C20" s="20"/>
      <c r="D20" s="8"/>
      <c r="E20" s="4">
        <f t="shared" si="2"/>
        <v>4.3836827692031094E-2</v>
      </c>
      <c r="G20" s="4">
        <f t="shared" si="3"/>
        <v>4.3325718369321753E-2</v>
      </c>
      <c r="I20" s="4">
        <f t="shared" si="4"/>
        <v>5.5792447294033952E-2</v>
      </c>
      <c r="K20" s="4">
        <f t="shared" si="5"/>
        <v>1.0993131243123008E-2</v>
      </c>
      <c r="M20" s="4">
        <f t="shared" si="1"/>
        <v>1.6098951541865187E-3</v>
      </c>
      <c r="O20" s="4">
        <f t="shared" si="8"/>
        <v>1.9543767480985963E-2</v>
      </c>
      <c r="Q20" s="1" t="s">
        <v>22</v>
      </c>
      <c r="R20" s="6">
        <v>0.1202593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I20" s="12">
        <v>15</v>
      </c>
      <c r="AJ20" s="19">
        <f t="shared" si="6"/>
        <v>0.18818711291582768</v>
      </c>
      <c r="AK20" s="19">
        <f t="shared" si="7"/>
        <v>0.15326514701704863</v>
      </c>
      <c r="AL20" s="19">
        <f t="shared" si="9"/>
        <v>0.11668856669533811</v>
      </c>
      <c r="AM20" s="19">
        <f t="shared" si="10"/>
        <v>0.32167718628150188</v>
      </c>
      <c r="AN20" s="19">
        <f t="shared" si="11"/>
        <v>0.58205615275572042</v>
      </c>
      <c r="AO20" s="19">
        <f t="shared" si="12"/>
        <v>0.24888699071363651</v>
      </c>
    </row>
    <row r="21" spans="2:41" x14ac:dyDescent="0.3">
      <c r="B21" s="1">
        <v>16</v>
      </c>
      <c r="C21" s="20"/>
      <c r="D21" s="8"/>
      <c r="E21" s="4">
        <f t="shared" si="2"/>
        <v>3.5587301649279174E-2</v>
      </c>
      <c r="G21" s="4">
        <f t="shared" si="3"/>
        <v>3.6897196492639894E-2</v>
      </c>
      <c r="I21" s="4">
        <f t="shared" si="4"/>
        <v>4.9637128700467541E-2</v>
      </c>
      <c r="K21" s="4">
        <f t="shared" si="5"/>
        <v>7.397794492215325E-3</v>
      </c>
      <c r="M21" s="4">
        <f t="shared" si="1"/>
        <v>6.0186414912986321E-4</v>
      </c>
      <c r="O21" s="4">
        <f t="shared" si="8"/>
        <v>1.4686797909782778E-2</v>
      </c>
      <c r="Q21" s="1" t="s">
        <v>24</v>
      </c>
      <c r="R21" s="6">
        <v>0.15245890000000001</v>
      </c>
      <c r="AI21" s="12">
        <v>16</v>
      </c>
      <c r="AJ21" s="19">
        <f t="shared" si="6"/>
        <v>0.18818711291582724</v>
      </c>
      <c r="AK21" s="19">
        <f t="shared" si="7"/>
        <v>0.14837657905365031</v>
      </c>
      <c r="AL21" s="19">
        <f t="shared" si="9"/>
        <v>0.11032530193785961</v>
      </c>
      <c r="AM21" s="19">
        <f t="shared" si="10"/>
        <v>0.32705301805223363</v>
      </c>
      <c r="AN21" s="19">
        <f t="shared" si="11"/>
        <v>0.62614699002930685</v>
      </c>
      <c r="AO21" s="19">
        <f t="shared" si="12"/>
        <v>0.2485175683720402</v>
      </c>
    </row>
    <row r="22" spans="2:41" x14ac:dyDescent="0.3">
      <c r="B22" s="1">
        <v>17</v>
      </c>
      <c r="C22" s="20"/>
      <c r="D22" s="8"/>
      <c r="E22" s="4">
        <f t="shared" si="2"/>
        <v>2.8890230095436672E-2</v>
      </c>
      <c r="G22" s="4">
        <f t="shared" si="3"/>
        <v>3.1590286335473561E-2</v>
      </c>
      <c r="I22" s="4">
        <f t="shared" si="4"/>
        <v>4.4445899320603138E-2</v>
      </c>
      <c r="K22" s="4">
        <f t="shared" si="5"/>
        <v>4.9405972973653707E-3</v>
      </c>
      <c r="M22" s="4">
        <f t="shared" si="1"/>
        <v>1.9842442145960259E-4</v>
      </c>
      <c r="O22" s="4">
        <f t="shared" si="8"/>
        <v>1.1043171062813384E-2</v>
      </c>
      <c r="AI22" s="12">
        <v>17</v>
      </c>
      <c r="AJ22" s="19">
        <f t="shared" si="6"/>
        <v>0.18818711291582713</v>
      </c>
      <c r="AK22" s="19">
        <f t="shared" si="7"/>
        <v>0.14382963101884816</v>
      </c>
      <c r="AL22" s="19">
        <f t="shared" si="9"/>
        <v>0.10458359530001393</v>
      </c>
      <c r="AM22" s="19">
        <f t="shared" si="10"/>
        <v>0.33215267029053797</v>
      </c>
      <c r="AN22" s="19">
        <f t="shared" si="11"/>
        <v>0.67031692825287581</v>
      </c>
      <c r="AO22" s="19">
        <f t="shared" si="12"/>
        <v>0.24808858059811656</v>
      </c>
    </row>
    <row r="23" spans="2:41" x14ac:dyDescent="0.3">
      <c r="B23" s="1">
        <v>18</v>
      </c>
      <c r="C23" s="20"/>
      <c r="D23" s="8"/>
      <c r="E23" s="4">
        <f t="shared" si="2"/>
        <v>2.3453461102302488E-2</v>
      </c>
      <c r="G23" s="4">
        <f t="shared" si="3"/>
        <v>2.7180609478003381E-2</v>
      </c>
      <c r="I23" s="4">
        <f t="shared" si="4"/>
        <v>4.0028756434070258E-2</v>
      </c>
      <c r="K23" s="4">
        <f t="shared" si="5"/>
        <v>3.2755904175324562E-3</v>
      </c>
      <c r="M23" s="4">
        <f t="shared" si="1"/>
        <v>5.6768798562442276E-5</v>
      </c>
      <c r="O23" s="4">
        <f t="shared" si="8"/>
        <v>8.3087173484763799E-3</v>
      </c>
      <c r="Q23" s="2" t="s">
        <v>14</v>
      </c>
      <c r="R23" s="2" t="s">
        <v>39</v>
      </c>
      <c r="AH23" s="3"/>
      <c r="AI23" s="12">
        <v>18</v>
      </c>
      <c r="AJ23" s="19">
        <f t="shared" si="6"/>
        <v>0.18818711291582768</v>
      </c>
      <c r="AK23" s="19">
        <f t="shared" si="7"/>
        <v>0.13958964507765281</v>
      </c>
      <c r="AL23" s="19">
        <f t="shared" si="9"/>
        <v>9.938246169057241E-2</v>
      </c>
      <c r="AM23" s="19">
        <f>1-(K23/K22)</f>
        <v>0.33700517966133325</v>
      </c>
      <c r="AN23" s="19">
        <f t="shared" si="11"/>
        <v>0.71390215909486776</v>
      </c>
      <c r="AO23" s="19">
        <f t="shared" si="12"/>
        <v>0.24761490144302523</v>
      </c>
    </row>
    <row r="24" spans="2:41" x14ac:dyDescent="0.3">
      <c r="B24" s="1">
        <v>19</v>
      </c>
      <c r="C24" s="20"/>
      <c r="D24" s="8"/>
      <c r="E24" s="4">
        <f t="shared" si="2"/>
        <v>1.9039821969576529E-2</v>
      </c>
      <c r="G24" s="4">
        <f t="shared" si="3"/>
        <v>2.3494206898691639E-2</v>
      </c>
      <c r="I24" s="4">
        <f t="shared" si="4"/>
        <v>3.623990899509507E-2</v>
      </c>
      <c r="K24" s="4">
        <f t="shared" si="5"/>
        <v>2.1565337816357479E-3</v>
      </c>
      <c r="M24" s="4">
        <f t="shared" si="1"/>
        <v>1.384116639074467E-5</v>
      </c>
      <c r="O24" s="4">
        <f t="shared" si="8"/>
        <v>6.255567787644134E-3</v>
      </c>
      <c r="Q24" s="1" t="s">
        <v>10</v>
      </c>
      <c r="R24" s="6">
        <v>0.81891420000000004</v>
      </c>
      <c r="AI24" s="12">
        <v>19</v>
      </c>
      <c r="AJ24" s="19">
        <f t="shared" si="6"/>
        <v>0.18818711291582724</v>
      </c>
      <c r="AK24" s="19">
        <f t="shared" si="7"/>
        <v>0.13562619272003673</v>
      </c>
      <c r="AL24" s="19">
        <f t="shared" si="9"/>
        <v>9.4653138805739445E-2</v>
      </c>
      <c r="AM24" s="19">
        <f t="shared" si="10"/>
        <v>0.34163509268649894</v>
      </c>
      <c r="AN24" s="19">
        <f t="shared" si="11"/>
        <v>0.75618355960941797</v>
      </c>
      <c r="AO24" s="19">
        <f t="shared" si="12"/>
        <v>0.24710788377086201</v>
      </c>
    </row>
    <row r="25" spans="2:41" x14ac:dyDescent="0.3">
      <c r="B25" s="1">
        <v>20</v>
      </c>
      <c r="C25" s="20"/>
      <c r="D25" s="8"/>
      <c r="E25" s="4">
        <f t="shared" si="2"/>
        <v>1.5456772842690574E-2</v>
      </c>
      <c r="G25" s="4">
        <f t="shared" si="3"/>
        <v>2.0395025930222022E-2</v>
      </c>
      <c r="I25" s="4">
        <f t="shared" si="4"/>
        <v>3.2966096636309491E-2</v>
      </c>
      <c r="K25" s="4">
        <f t="shared" si="5"/>
        <v>1.4102364540501061E-3</v>
      </c>
      <c r="M25" s="4">
        <f t="shared" si="1"/>
        <v>2.8177918917149007E-6</v>
      </c>
      <c r="O25" s="4">
        <f t="shared" si="8"/>
        <v>4.7130931766335982E-3</v>
      </c>
      <c r="Q25" s="1" t="s">
        <v>9</v>
      </c>
      <c r="R25" s="6">
        <v>1.4538731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I25" s="12">
        <v>20</v>
      </c>
      <c r="AJ25" s="19">
        <f t="shared" si="6"/>
        <v>0.18818711291582768</v>
      </c>
      <c r="AK25" s="19">
        <f t="shared" si="7"/>
        <v>0.13191255962942106</v>
      </c>
      <c r="AL25" s="19">
        <f t="shared" si="9"/>
        <v>9.033721247006099E-2</v>
      </c>
      <c r="AM25" s="19">
        <f t="shared" si="10"/>
        <v>0.34606336053756104</v>
      </c>
      <c r="AN25" s="19">
        <f t="shared" si="11"/>
        <v>0.79641947707534921</v>
      </c>
      <c r="AO25" s="19">
        <f t="shared" si="12"/>
        <v>0.24657627626659229</v>
      </c>
    </row>
    <row r="26" spans="2:41" x14ac:dyDescent="0.3">
      <c r="B26" s="1">
        <v>21</v>
      </c>
      <c r="C26" s="20"/>
      <c r="D26" s="8"/>
      <c r="E26" s="4">
        <f t="shared" si="2"/>
        <v>1.2548007386428871E-2</v>
      </c>
      <c r="G26" s="4">
        <f t="shared" si="3"/>
        <v>1.777578937655433E-2</v>
      </c>
      <c r="I26" s="4">
        <f t="shared" si="4"/>
        <v>3.0118321827022121E-2</v>
      </c>
      <c r="K26" s="4">
        <f t="shared" si="5"/>
        <v>9.1621931487382918E-4</v>
      </c>
      <c r="M26" s="4">
        <f t="shared" si="1"/>
        <v>4.6806811928798245E-7</v>
      </c>
      <c r="O26" s="4">
        <f t="shared" si="8"/>
        <v>3.5535455876186672E-3</v>
      </c>
      <c r="Q26" s="1" t="s">
        <v>15</v>
      </c>
      <c r="R26" s="6">
        <v>0.68786259999999999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I26" s="12">
        <v>21</v>
      </c>
      <c r="AJ26" s="19">
        <f t="shared" si="6"/>
        <v>0.18818711291582724</v>
      </c>
      <c r="AK26" s="19">
        <f t="shared" si="7"/>
        <v>0.12842526224918505</v>
      </c>
      <c r="AL26" s="19">
        <f t="shared" si="9"/>
        <v>8.6384956056665074E-2</v>
      </c>
      <c r="AM26" s="19">
        <f t="shared" si="10"/>
        <v>0.35030801945127166</v>
      </c>
      <c r="AN26" s="19">
        <f t="shared" si="11"/>
        <v>0.83388832913309385</v>
      </c>
      <c r="AO26" s="19">
        <f t="shared" si="12"/>
        <v>0.24602687567555293</v>
      </c>
    </row>
    <row r="27" spans="2:41" x14ac:dyDescent="0.3">
      <c r="B27" s="1">
        <v>22</v>
      </c>
      <c r="C27" s="20"/>
      <c r="D27" s="8"/>
      <c r="E27" s="4">
        <f t="shared" si="2"/>
        <v>1.0186634103530347E-2</v>
      </c>
      <c r="G27" s="4">
        <f t="shared" si="3"/>
        <v>1.5551262844602398E-2</v>
      </c>
      <c r="I27" s="4">
        <f t="shared" si="4"/>
        <v>2.7625912895288873E-2</v>
      </c>
      <c r="K27" s="4">
        <f t="shared" si="5"/>
        <v>5.9152519321659016E-4</v>
      </c>
      <c r="M27" s="4">
        <f t="shared" si="1"/>
        <v>6.1813698337331483E-8</v>
      </c>
      <c r="O27" s="4">
        <f t="shared" si="8"/>
        <v>2.681274526348254E-3</v>
      </c>
      <c r="AI27" s="12">
        <v>22</v>
      </c>
      <c r="AJ27" s="19">
        <f t="shared" si="6"/>
        <v>0.18818711291582724</v>
      </c>
      <c r="AK27" s="19">
        <f t="shared" si="7"/>
        <v>0.12514361443132349</v>
      </c>
      <c r="AL27" s="19">
        <f t="shared" si="9"/>
        <v>8.275391125866316E-2</v>
      </c>
      <c r="AM27" s="19">
        <f t="shared" si="10"/>
        <v>0.35438471595848431</v>
      </c>
      <c r="AN27" s="19">
        <f t="shared" si="11"/>
        <v>0.86793867005648351</v>
      </c>
      <c r="AO27" s="19">
        <f t="shared" si="12"/>
        <v>0.24546499820055689</v>
      </c>
    </row>
    <row r="28" spans="2:41" x14ac:dyDescent="0.3">
      <c r="B28" s="1">
        <v>23</v>
      </c>
      <c r="C28" s="20"/>
      <c r="D28" s="8"/>
      <c r="E28" s="4">
        <f t="shared" si="2"/>
        <v>8.269640841257064E-3</v>
      </c>
      <c r="G28" s="4">
        <f t="shared" si="3"/>
        <v>1.3653241349912304E-2</v>
      </c>
      <c r="I28" s="4">
        <f t="shared" si="4"/>
        <v>2.5432202757043762E-2</v>
      </c>
      <c r="K28" s="4">
        <f t="shared" si="5"/>
        <v>3.7957750612474365E-4</v>
      </c>
      <c r="M28" s="4">
        <f t="shared" si="1"/>
        <v>6.3023856893031746E-9</v>
      </c>
      <c r="O28" s="4">
        <f t="shared" si="8"/>
        <v>2.0246442701346012E-3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 s="12">
        <v>23</v>
      </c>
      <c r="AJ28" s="19">
        <f t="shared" si="6"/>
        <v>0.18818711291582735</v>
      </c>
      <c r="AK28" s="19">
        <f t="shared" si="7"/>
        <v>0.12204934825269631</v>
      </c>
      <c r="AL28" s="19">
        <f t="shared" si="9"/>
        <v>7.9407697640978658E-2</v>
      </c>
      <c r="AM28" s="19">
        <f t="shared" si="10"/>
        <v>0.35830711780730651</v>
      </c>
      <c r="AN28" s="19">
        <f t="shared" si="11"/>
        <v>0.89804224858202764</v>
      </c>
      <c r="AO28" s="19">
        <f t="shared" si="12"/>
        <v>0.24489482511436322</v>
      </c>
    </row>
    <row r="29" spans="2:41" x14ac:dyDescent="0.3">
      <c r="B29" s="1">
        <v>24</v>
      </c>
      <c r="C29" s="20"/>
      <c r="D29" s="8"/>
      <c r="E29" s="4">
        <f t="shared" si="2"/>
        <v>6.7134010064900844E-3</v>
      </c>
      <c r="G29" s="4">
        <f t="shared" si="3"/>
        <v>1.2026781408249643E-2</v>
      </c>
      <c r="I29" s="4">
        <f t="shared" si="4"/>
        <v>2.3491343599968809E-2</v>
      </c>
      <c r="K29" s="4">
        <f t="shared" si="5"/>
        <v>2.4213733480458671E-4</v>
      </c>
      <c r="M29" s="4">
        <f t="shared" si="1"/>
        <v>4.799676802726698E-10</v>
      </c>
      <c r="O29" s="4">
        <f t="shared" si="8"/>
        <v>1.5299838715687741E-3</v>
      </c>
      <c r="AI29" s="12">
        <v>24</v>
      </c>
      <c r="AJ29" s="19">
        <f t="shared" si="6"/>
        <v>0.18818711291582724</v>
      </c>
      <c r="AK29" s="19">
        <f t="shared" si="7"/>
        <v>0.11912628657026625</v>
      </c>
      <c r="AL29" s="19">
        <f t="shared" si="9"/>
        <v>7.6315023736487353E-2</v>
      </c>
      <c r="AM29" s="19">
        <f t="shared" si="10"/>
        <v>0.36208723937131526</v>
      </c>
      <c r="AN29" s="19">
        <f t="shared" si="11"/>
        <v>0.92384349293517487</v>
      </c>
      <c r="AO29" s="19">
        <f t="shared" si="12"/>
        <v>0.24431965943970069</v>
      </c>
    </row>
    <row r="30" spans="2:41" x14ac:dyDescent="0.3">
      <c r="B30" s="1">
        <v>25</v>
      </c>
      <c r="C30" s="20"/>
      <c r="D30" s="8"/>
      <c r="E30" s="4">
        <f t="shared" si="2"/>
        <v>5.4500254532325017E-3</v>
      </c>
      <c r="G30" s="4">
        <f t="shared" si="3"/>
        <v>1.062734437508539E-2</v>
      </c>
      <c r="I30" s="4">
        <f t="shared" si="4"/>
        <v>2.1765930974879749E-2</v>
      </c>
      <c r="K30" s="4">
        <f t="shared" si="5"/>
        <v>1.5357906663647942E-4</v>
      </c>
      <c r="M30" s="4">
        <f t="shared" si="1"/>
        <v>2.6303478772917035E-11</v>
      </c>
      <c r="O30" s="4">
        <f t="shared" si="8"/>
        <v>1.1570623609589159E-3</v>
      </c>
      <c r="AI30" s="12">
        <v>25</v>
      </c>
      <c r="AJ30" s="19">
        <f t="shared" si="6"/>
        <v>0.18818711291582801</v>
      </c>
      <c r="AK30" s="19">
        <f t="shared" si="7"/>
        <v>0.11636006223612938</v>
      </c>
      <c r="AL30" s="19">
        <f t="shared" si="9"/>
        <v>7.3448869271630302E-2</v>
      </c>
      <c r="AM30" s="19">
        <f t="shared" si="10"/>
        <v>0.36573570217734874</v>
      </c>
      <c r="AN30" s="19">
        <f t="shared" si="11"/>
        <v>0.94519739587887663</v>
      </c>
      <c r="AO30" s="19">
        <f t="shared" si="12"/>
        <v>0.24374211881559371</v>
      </c>
    </row>
    <row r="31" spans="2:41" x14ac:dyDescent="0.3">
      <c r="B31" s="1">
        <v>26</v>
      </c>
      <c r="C31" s="20"/>
      <c r="D31" s="8"/>
      <c r="E31" s="4">
        <f t="shared" si="2"/>
        <v>4.4244008978709046E-3</v>
      </c>
      <c r="G31" s="4">
        <f t="shared" si="3"/>
        <v>9.4186127756774596E-3</v>
      </c>
      <c r="I31" s="4">
        <f t="shared" si="4"/>
        <v>2.0225211923765068E-2</v>
      </c>
      <c r="K31" s="4">
        <f t="shared" si="5"/>
        <v>9.6868161690303109E-5</v>
      </c>
      <c r="M31" s="4">
        <f t="shared" si="1"/>
        <v>9.9459606651239604E-13</v>
      </c>
      <c r="O31" s="4">
        <f t="shared" si="8"/>
        <v>8.7570612277820814E-4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I31" s="12">
        <v>26</v>
      </c>
      <c r="AJ31" s="19">
        <f t="shared" si="6"/>
        <v>0.18818711291582724</v>
      </c>
      <c r="AK31" s="19">
        <f t="shared" si="7"/>
        <v>0.11373787813272196</v>
      </c>
      <c r="AL31" s="19">
        <f t="shared" si="9"/>
        <v>7.0785809846261039E-2</v>
      </c>
      <c r="AM31" s="19">
        <f t="shared" si="10"/>
        <v>0.36926194557758729</v>
      </c>
      <c r="AN31" s="19">
        <f t="shared" si="11"/>
        <v>0.96218766060949834</v>
      </c>
      <c r="AO31" s="19">
        <f t="shared" si="12"/>
        <v>0.2431642819558435</v>
      </c>
    </row>
    <row r="32" spans="2:41" ht="15.6" x14ac:dyDescent="0.3">
      <c r="B32" s="1">
        <v>27</v>
      </c>
      <c r="C32" s="20"/>
      <c r="D32" s="8"/>
      <c r="E32" s="4">
        <f t="shared" si="2"/>
        <v>3.5917856665183853E-3</v>
      </c>
      <c r="G32" s="4">
        <f t="shared" si="3"/>
        <v>8.3708080942022089E-3</v>
      </c>
      <c r="I32" s="4">
        <f t="shared" si="4"/>
        <v>1.8843719541246202E-2</v>
      </c>
      <c r="K32" s="4">
        <f t="shared" si="5"/>
        <v>6.0767877782648985E-5</v>
      </c>
      <c r="M32" s="4">
        <f t="shared" si="1"/>
        <v>2.4746691439963032E-14</v>
      </c>
      <c r="O32" s="4">
        <f t="shared" si="8"/>
        <v>6.6327050018299971E-4</v>
      </c>
      <c r="R32" s="10"/>
      <c r="S32" s="10"/>
      <c r="T32" s="23">
        <v>13414</v>
      </c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I32" s="12">
        <v>27</v>
      </c>
      <c r="AJ32" s="19">
        <f t="shared" si="6"/>
        <v>0.18818711291582724</v>
      </c>
      <c r="AK32" s="19">
        <f t="shared" si="7"/>
        <v>0.11124830231699212</v>
      </c>
      <c r="AL32" s="19">
        <f t="shared" si="9"/>
        <v>6.8305458935418173E-2</v>
      </c>
      <c r="AM32" s="19">
        <f t="shared" si="10"/>
        <v>0.37267439866434371</v>
      </c>
      <c r="AN32" s="19">
        <f t="shared" si="11"/>
        <v>0.97511885249381836</v>
      </c>
      <c r="AO32" s="19">
        <f t="shared" si="12"/>
        <v>0.24258780094085564</v>
      </c>
    </row>
    <row r="33" spans="2:41" ht="15.6" x14ac:dyDescent="0.3">
      <c r="B33" s="1">
        <v>28</v>
      </c>
      <c r="C33" s="20"/>
      <c r="D33" s="8"/>
      <c r="E33" s="4">
        <f t="shared" si="2"/>
        <v>2.9158578917238402E-3</v>
      </c>
      <c r="G33" s="4">
        <f t="shared" si="3"/>
        <v>7.4593853589995929E-3</v>
      </c>
      <c r="I33" s="4">
        <f t="shared" si="4"/>
        <v>1.7600222375762847E-2</v>
      </c>
      <c r="K33" s="4">
        <f t="shared" si="5"/>
        <v>3.792033331247654E-5</v>
      </c>
      <c r="M33" s="4">
        <f t="shared" si="1"/>
        <v>3.8405819137072481E-16</v>
      </c>
      <c r="O33" s="4">
        <f t="shared" si="8"/>
        <v>5.0274976126163384E-4</v>
      </c>
      <c r="T33" s="23">
        <v>54236</v>
      </c>
      <c r="AI33" s="12">
        <v>28</v>
      </c>
      <c r="AJ33" s="19">
        <f t="shared" si="6"/>
        <v>0.18818711291582724</v>
      </c>
      <c r="AK33" s="19">
        <f t="shared" si="7"/>
        <v>0.10888109307318683</v>
      </c>
      <c r="AL33" s="19">
        <f t="shared" si="9"/>
        <v>6.5990005994385537E-2</v>
      </c>
      <c r="AM33" s="19">
        <f t="shared" si="10"/>
        <v>0.37598062173393998</v>
      </c>
      <c r="AN33" s="19">
        <f t="shared" si="11"/>
        <v>0.98448042267377545</v>
      </c>
      <c r="AO33" s="19">
        <f t="shared" si="12"/>
        <v>0.24201398807436392</v>
      </c>
    </row>
    <row r="34" spans="2:41" x14ac:dyDescent="0.3">
      <c r="B34" s="1">
        <v>29</v>
      </c>
      <c r="C34" s="20"/>
      <c r="D34" s="8"/>
      <c r="E34" s="4">
        <f t="shared" si="2"/>
        <v>2.3671310134074997E-3</v>
      </c>
      <c r="G34" s="4">
        <f t="shared" si="3"/>
        <v>6.6640131084858556E-3</v>
      </c>
      <c r="I34" s="4">
        <f t="shared" si="4"/>
        <v>1.6476908720025534E-2</v>
      </c>
      <c r="K34" s="4">
        <f t="shared" si="5"/>
        <v>2.354141982198768E-5</v>
      </c>
      <c r="M34" s="4">
        <f t="shared" si="1"/>
        <v>3.5001835582918039E-18</v>
      </c>
      <c r="O34" s="4">
        <f t="shared" si="8"/>
        <v>3.8136390642018458E-4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 s="12">
        <v>29</v>
      </c>
      <c r="AJ34" s="19">
        <f t="shared" si="6"/>
        <v>0.18818711291582735</v>
      </c>
      <c r="AK34" s="19">
        <f t="shared" si="7"/>
        <v>0.10662704931233202</v>
      </c>
      <c r="AL34" s="19">
        <f t="shared" si="9"/>
        <v>6.38238331172577E-2</v>
      </c>
      <c r="AM34" s="19">
        <f t="shared" si="10"/>
        <v>0.37918742359149871</v>
      </c>
      <c r="AN34" s="19">
        <f t="shared" si="11"/>
        <v>0.9908863197376433</v>
      </c>
      <c r="AO34" s="19">
        <f t="shared" si="12"/>
        <v>0.24144388360689717</v>
      </c>
    </row>
    <row r="35" spans="2:41" x14ac:dyDescent="0.3">
      <c r="B35" s="1">
        <v>30</v>
      </c>
      <c r="C35" s="20"/>
      <c r="D35" s="8"/>
      <c r="E35" s="4">
        <f t="shared" si="2"/>
        <v>1.9216674621008244E-3</v>
      </c>
      <c r="G35" s="4">
        <f t="shared" si="3"/>
        <v>5.967771130625299E-3</v>
      </c>
      <c r="I35" s="4">
        <f t="shared" si="4"/>
        <v>1.5458747871673596E-2</v>
      </c>
      <c r="K35" s="4">
        <f t="shared" si="5"/>
        <v>1.4541512435684506E-5</v>
      </c>
      <c r="M35" s="4">
        <f t="shared" si="1"/>
        <v>1.7500699554288171E-20</v>
      </c>
      <c r="O35" s="4">
        <f t="shared" si="8"/>
        <v>2.895016135548989E-4</v>
      </c>
      <c r="AI35" s="12">
        <v>30</v>
      </c>
      <c r="AJ35" s="19">
        <f t="shared" si="6"/>
        <v>0.1881871129158279</v>
      </c>
      <c r="AK35" s="19">
        <f t="shared" si="7"/>
        <v>0.10447788240001699</v>
      </c>
      <c r="AL35" s="19">
        <f t="shared" si="9"/>
        <v>6.1793195899331299E-2</v>
      </c>
      <c r="AM35" s="19">
        <f t="shared" si="10"/>
        <v>0.38230095951550314</v>
      </c>
      <c r="AN35" s="19">
        <f t="shared" si="11"/>
        <v>0.99500006235020744</v>
      </c>
      <c r="AO35" s="19">
        <f t="shared" si="12"/>
        <v>0.24087830892961415</v>
      </c>
    </row>
    <row r="36" spans="2:41" x14ac:dyDescent="0.3">
      <c r="C36" s="20"/>
      <c r="D36" s="8"/>
      <c r="E36" s="4">
        <f t="shared" si="2"/>
        <v>1</v>
      </c>
      <c r="G36" s="4">
        <f t="shared" si="3"/>
        <v>1</v>
      </c>
      <c r="I36" s="4">
        <f t="shared" si="4"/>
        <v>1</v>
      </c>
      <c r="K36" s="4">
        <f t="shared" si="5"/>
        <v>1</v>
      </c>
      <c r="M36" s="4">
        <f t="shared" si="1"/>
        <v>1</v>
      </c>
      <c r="O36" s="4">
        <f t="shared" si="8"/>
        <v>1</v>
      </c>
      <c r="AI36" s="12">
        <v>31</v>
      </c>
      <c r="AJ36" s="19">
        <f t="shared" si="6"/>
        <v>-519.38139778188781</v>
      </c>
      <c r="AK36" s="19">
        <f t="shared" si="7"/>
        <v>-166.56674780442202</v>
      </c>
      <c r="AL36" s="19">
        <f t="shared" si="9"/>
        <v>-63.688292240821568</v>
      </c>
      <c r="AM36" s="19">
        <f t="shared" si="10"/>
        <v>-68767.637679394698</v>
      </c>
      <c r="AN36" s="19">
        <f t="shared" si="11"/>
        <v>-5.7140572975265522E+19</v>
      </c>
      <c r="AO36" s="19">
        <f t="shared" si="12"/>
        <v>-3453.2121811364882</v>
      </c>
    </row>
    <row r="37" spans="2:41" x14ac:dyDescent="0.3">
      <c r="C37" s="20"/>
      <c r="D37" s="8"/>
      <c r="E37" s="4">
        <f t="shared" si="2"/>
        <v>1</v>
      </c>
      <c r="G37" s="4">
        <f t="shared" si="3"/>
        <v>1</v>
      </c>
      <c r="I37" s="4">
        <f t="shared" si="4"/>
        <v>1</v>
      </c>
      <c r="K37" s="4">
        <f t="shared" si="5"/>
        <v>1</v>
      </c>
      <c r="M37" s="4">
        <f t="shared" si="1"/>
        <v>1</v>
      </c>
      <c r="O37" s="4">
        <f t="shared" si="8"/>
        <v>1</v>
      </c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2">
        <v>32</v>
      </c>
      <c r="AJ37" s="19">
        <f t="shared" si="6"/>
        <v>0</v>
      </c>
      <c r="AK37" s="19">
        <f t="shared" si="7"/>
        <v>0</v>
      </c>
      <c r="AL37" s="19">
        <f t="shared" si="9"/>
        <v>0</v>
      </c>
      <c r="AM37" s="19">
        <f t="shared" si="10"/>
        <v>0</v>
      </c>
      <c r="AN37" s="19">
        <f t="shared" si="11"/>
        <v>0</v>
      </c>
      <c r="AO37" s="19">
        <f t="shared" si="12"/>
        <v>0</v>
      </c>
    </row>
    <row r="38" spans="2:41" x14ac:dyDescent="0.3">
      <c r="C38" s="20"/>
      <c r="E38" s="4">
        <f t="shared" si="2"/>
        <v>1</v>
      </c>
      <c r="G38" s="4">
        <f t="shared" si="3"/>
        <v>1</v>
      </c>
      <c r="I38" s="4">
        <f t="shared" si="4"/>
        <v>1</v>
      </c>
      <c r="K38" s="4">
        <f t="shared" si="5"/>
        <v>1</v>
      </c>
      <c r="M38" s="4">
        <f t="shared" si="1"/>
        <v>1</v>
      </c>
      <c r="O38" s="4">
        <f t="shared" ref="O38:O101" si="13">IF(B38=0,1,1-GAMMADIST((-Q_g^-2)*EXP(-Q_g*-((LN(B38)-(mu_g))/(sigma_g))),-Q_g^-2,1,1))</f>
        <v>1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I38" s="12">
        <v>33</v>
      </c>
      <c r="AJ38" s="19">
        <f t="shared" si="6"/>
        <v>0</v>
      </c>
      <c r="AK38" s="19">
        <f t="shared" si="7"/>
        <v>0</v>
      </c>
      <c r="AL38" s="19">
        <f t="shared" si="9"/>
        <v>0</v>
      </c>
      <c r="AM38" s="19">
        <f t="shared" si="10"/>
        <v>0</v>
      </c>
      <c r="AN38" s="19">
        <f t="shared" si="11"/>
        <v>0</v>
      </c>
      <c r="AO38" s="19">
        <f t="shared" si="12"/>
        <v>0</v>
      </c>
    </row>
    <row r="39" spans="2:41" x14ac:dyDescent="0.3">
      <c r="C39" s="20"/>
      <c r="E39" s="4">
        <f t="shared" si="2"/>
        <v>1</v>
      </c>
      <c r="G39" s="4">
        <f t="shared" si="3"/>
        <v>1</v>
      </c>
      <c r="I39" s="4">
        <f t="shared" si="4"/>
        <v>1</v>
      </c>
      <c r="K39" s="4">
        <f t="shared" si="5"/>
        <v>1</v>
      </c>
      <c r="M39" s="4">
        <f t="shared" si="1"/>
        <v>1</v>
      </c>
      <c r="O39" s="4">
        <f t="shared" si="13"/>
        <v>1</v>
      </c>
      <c r="AI39" s="12">
        <v>34</v>
      </c>
      <c r="AJ39" s="19">
        <f t="shared" si="6"/>
        <v>0</v>
      </c>
      <c r="AK39" s="19">
        <f t="shared" si="7"/>
        <v>0</v>
      </c>
      <c r="AL39" s="19">
        <f t="shared" si="9"/>
        <v>0</v>
      </c>
      <c r="AM39" s="19">
        <f t="shared" si="10"/>
        <v>0</v>
      </c>
      <c r="AN39" s="19">
        <f t="shared" si="11"/>
        <v>0</v>
      </c>
      <c r="AO39" s="19">
        <f t="shared" si="12"/>
        <v>0</v>
      </c>
    </row>
    <row r="40" spans="2:41" x14ac:dyDescent="0.3">
      <c r="C40" s="20"/>
      <c r="E40" s="4">
        <f t="shared" si="2"/>
        <v>1</v>
      </c>
      <c r="G40" s="4">
        <f t="shared" si="3"/>
        <v>1</v>
      </c>
      <c r="I40" s="4">
        <f t="shared" si="4"/>
        <v>1</v>
      </c>
      <c r="K40" s="4">
        <f t="shared" si="5"/>
        <v>1</v>
      </c>
      <c r="M40" s="4">
        <f t="shared" si="1"/>
        <v>1</v>
      </c>
      <c r="O40" s="4">
        <f t="shared" si="13"/>
        <v>1</v>
      </c>
      <c r="AI40" s="12">
        <v>35</v>
      </c>
      <c r="AJ40" s="19">
        <f t="shared" si="6"/>
        <v>0</v>
      </c>
      <c r="AK40" s="19">
        <f t="shared" si="7"/>
        <v>0</v>
      </c>
      <c r="AL40" s="19">
        <f t="shared" si="9"/>
        <v>0</v>
      </c>
      <c r="AM40" s="19">
        <f t="shared" si="10"/>
        <v>0</v>
      </c>
      <c r="AN40" s="19">
        <f t="shared" si="11"/>
        <v>0</v>
      </c>
      <c r="AO40" s="19">
        <f t="shared" si="12"/>
        <v>0</v>
      </c>
    </row>
    <row r="41" spans="2:41" x14ac:dyDescent="0.3">
      <c r="C41" s="20"/>
      <c r="E41" s="4">
        <f t="shared" si="2"/>
        <v>1</v>
      </c>
      <c r="G41" s="4">
        <f t="shared" si="3"/>
        <v>1</v>
      </c>
      <c r="I41" s="4">
        <f t="shared" si="4"/>
        <v>1</v>
      </c>
      <c r="K41" s="4">
        <f t="shared" si="5"/>
        <v>1</v>
      </c>
      <c r="M41" s="4">
        <f t="shared" si="1"/>
        <v>1</v>
      </c>
      <c r="O41" s="4">
        <f t="shared" si="13"/>
        <v>1</v>
      </c>
      <c r="AI41" s="12">
        <v>36</v>
      </c>
      <c r="AJ41" s="19">
        <f t="shared" si="6"/>
        <v>0</v>
      </c>
      <c r="AK41" s="19">
        <f t="shared" si="7"/>
        <v>0</v>
      </c>
      <c r="AL41" s="19">
        <f t="shared" si="9"/>
        <v>0</v>
      </c>
      <c r="AM41" s="19">
        <f t="shared" si="10"/>
        <v>0</v>
      </c>
      <c r="AN41" s="19">
        <f t="shared" si="11"/>
        <v>0</v>
      </c>
      <c r="AO41" s="19">
        <f t="shared" si="12"/>
        <v>0</v>
      </c>
    </row>
    <row r="42" spans="2:41" x14ac:dyDescent="0.3">
      <c r="C42" s="20"/>
      <c r="E42" s="4">
        <f t="shared" si="2"/>
        <v>1</v>
      </c>
      <c r="G42" s="4">
        <f t="shared" si="3"/>
        <v>1</v>
      </c>
      <c r="I42" s="4">
        <f t="shared" si="4"/>
        <v>1</v>
      </c>
      <c r="K42" s="4">
        <f t="shared" si="5"/>
        <v>1</v>
      </c>
      <c r="M42" s="4">
        <f t="shared" si="1"/>
        <v>1</v>
      </c>
      <c r="O42" s="4">
        <f t="shared" si="13"/>
        <v>1</v>
      </c>
      <c r="AI42" s="12">
        <v>37</v>
      </c>
      <c r="AJ42" s="19">
        <f t="shared" si="6"/>
        <v>0</v>
      </c>
      <c r="AK42" s="19">
        <f t="shared" si="7"/>
        <v>0</v>
      </c>
      <c r="AL42" s="19">
        <f t="shared" si="9"/>
        <v>0</v>
      </c>
      <c r="AM42" s="19">
        <f t="shared" si="10"/>
        <v>0</v>
      </c>
      <c r="AN42" s="19">
        <f t="shared" si="11"/>
        <v>0</v>
      </c>
      <c r="AO42" s="19">
        <f t="shared" si="12"/>
        <v>0</v>
      </c>
    </row>
    <row r="43" spans="2:41" x14ac:dyDescent="0.3">
      <c r="C43" s="20"/>
      <c r="E43" s="4">
        <f t="shared" si="2"/>
        <v>1</v>
      </c>
      <c r="G43" s="4">
        <f t="shared" si="3"/>
        <v>1</v>
      </c>
      <c r="I43" s="4">
        <f t="shared" si="4"/>
        <v>1</v>
      </c>
      <c r="K43" s="4">
        <f t="shared" si="5"/>
        <v>1</v>
      </c>
      <c r="M43" s="4">
        <f t="shared" si="1"/>
        <v>1</v>
      </c>
      <c r="O43" s="4">
        <f t="shared" si="13"/>
        <v>1</v>
      </c>
      <c r="AI43" s="12">
        <v>38</v>
      </c>
      <c r="AJ43" s="19">
        <f t="shared" si="6"/>
        <v>0</v>
      </c>
      <c r="AK43" s="19">
        <f t="shared" si="7"/>
        <v>0</v>
      </c>
      <c r="AL43" s="19">
        <f t="shared" si="9"/>
        <v>0</v>
      </c>
      <c r="AM43" s="19">
        <f t="shared" si="10"/>
        <v>0</v>
      </c>
      <c r="AN43" s="19">
        <f t="shared" si="11"/>
        <v>0</v>
      </c>
      <c r="AO43" s="19">
        <f t="shared" si="12"/>
        <v>0</v>
      </c>
    </row>
    <row r="44" spans="2:41" x14ac:dyDescent="0.3">
      <c r="C44" s="20"/>
      <c r="E44" s="4">
        <f t="shared" si="2"/>
        <v>1</v>
      </c>
      <c r="G44" s="4">
        <f t="shared" si="3"/>
        <v>1</v>
      </c>
      <c r="I44" s="4">
        <f t="shared" si="4"/>
        <v>1</v>
      </c>
      <c r="K44" s="4">
        <f t="shared" si="5"/>
        <v>1</v>
      </c>
      <c r="M44" s="4">
        <f t="shared" si="1"/>
        <v>1</v>
      </c>
      <c r="O44" s="4">
        <f t="shared" si="13"/>
        <v>1</v>
      </c>
      <c r="AI44" s="12">
        <v>39</v>
      </c>
      <c r="AJ44" s="19">
        <f t="shared" si="6"/>
        <v>0</v>
      </c>
      <c r="AK44" s="19">
        <f t="shared" si="7"/>
        <v>0</v>
      </c>
      <c r="AL44" s="19">
        <f t="shared" si="9"/>
        <v>0</v>
      </c>
      <c r="AM44" s="19">
        <f t="shared" si="10"/>
        <v>0</v>
      </c>
      <c r="AN44" s="19">
        <f t="shared" si="11"/>
        <v>0</v>
      </c>
      <c r="AO44" s="19">
        <f t="shared" si="12"/>
        <v>0</v>
      </c>
    </row>
    <row r="45" spans="2:41" x14ac:dyDescent="0.3">
      <c r="C45" s="20"/>
      <c r="E45" s="4">
        <f t="shared" si="2"/>
        <v>1</v>
      </c>
      <c r="G45" s="4">
        <f t="shared" si="3"/>
        <v>1</v>
      </c>
      <c r="I45" s="4">
        <f t="shared" si="4"/>
        <v>1</v>
      </c>
      <c r="K45" s="4">
        <f t="shared" si="5"/>
        <v>1</v>
      </c>
      <c r="M45" s="4">
        <f t="shared" si="1"/>
        <v>1</v>
      </c>
      <c r="O45" s="4">
        <f t="shared" si="13"/>
        <v>1</v>
      </c>
      <c r="AI45" s="12">
        <v>40</v>
      </c>
      <c r="AJ45" s="19">
        <f t="shared" si="6"/>
        <v>0</v>
      </c>
      <c r="AK45" s="19">
        <f t="shared" si="7"/>
        <v>0</v>
      </c>
      <c r="AL45" s="19">
        <f t="shared" si="9"/>
        <v>0</v>
      </c>
      <c r="AM45" s="19">
        <f t="shared" si="10"/>
        <v>0</v>
      </c>
      <c r="AN45" s="19">
        <f t="shared" si="11"/>
        <v>0</v>
      </c>
      <c r="AO45" s="19">
        <f t="shared" si="12"/>
        <v>0</v>
      </c>
    </row>
    <row r="46" spans="2:41" x14ac:dyDescent="0.3">
      <c r="C46" s="20"/>
      <c r="E46" s="4">
        <f t="shared" si="2"/>
        <v>1</v>
      </c>
      <c r="G46" s="4">
        <f t="shared" si="3"/>
        <v>1</v>
      </c>
      <c r="I46" s="4">
        <f t="shared" si="4"/>
        <v>1</v>
      </c>
      <c r="K46" s="4">
        <f t="shared" si="5"/>
        <v>1</v>
      </c>
      <c r="M46" s="4">
        <f t="shared" si="1"/>
        <v>1</v>
      </c>
      <c r="O46" s="4">
        <f t="shared" si="13"/>
        <v>1</v>
      </c>
      <c r="AI46" s="12">
        <v>41</v>
      </c>
      <c r="AJ46" s="19">
        <f t="shared" si="6"/>
        <v>0</v>
      </c>
      <c r="AK46" s="19">
        <f t="shared" si="7"/>
        <v>0</v>
      </c>
      <c r="AL46" s="19">
        <f t="shared" si="9"/>
        <v>0</v>
      </c>
      <c r="AM46" s="19">
        <f t="shared" si="10"/>
        <v>0</v>
      </c>
      <c r="AN46" s="19">
        <f t="shared" si="11"/>
        <v>0</v>
      </c>
      <c r="AO46" s="19">
        <f t="shared" si="12"/>
        <v>0</v>
      </c>
    </row>
    <row r="47" spans="2:41" x14ac:dyDescent="0.3">
      <c r="C47" s="20"/>
      <c r="E47" s="4">
        <f t="shared" si="2"/>
        <v>1</v>
      </c>
      <c r="G47" s="4">
        <f t="shared" si="3"/>
        <v>1</v>
      </c>
      <c r="I47" s="4">
        <f t="shared" si="4"/>
        <v>1</v>
      </c>
      <c r="K47" s="4">
        <f t="shared" si="5"/>
        <v>1</v>
      </c>
      <c r="M47" s="4">
        <f t="shared" si="1"/>
        <v>1</v>
      </c>
      <c r="O47" s="4">
        <f t="shared" si="13"/>
        <v>1</v>
      </c>
      <c r="AI47" s="12">
        <v>42</v>
      </c>
      <c r="AJ47" s="19">
        <f t="shared" si="6"/>
        <v>0</v>
      </c>
      <c r="AK47" s="19">
        <f t="shared" si="7"/>
        <v>0</v>
      </c>
      <c r="AL47" s="19">
        <f t="shared" si="9"/>
        <v>0</v>
      </c>
      <c r="AM47" s="19">
        <f t="shared" si="10"/>
        <v>0</v>
      </c>
      <c r="AN47" s="19">
        <f t="shared" si="11"/>
        <v>0</v>
      </c>
      <c r="AO47" s="19">
        <f t="shared" si="12"/>
        <v>0</v>
      </c>
    </row>
    <row r="48" spans="2:41" x14ac:dyDescent="0.3">
      <c r="C48" s="20"/>
      <c r="E48" s="4">
        <f t="shared" si="2"/>
        <v>1</v>
      </c>
      <c r="G48" s="4">
        <f t="shared" si="3"/>
        <v>1</v>
      </c>
      <c r="I48" s="4">
        <f t="shared" si="4"/>
        <v>1</v>
      </c>
      <c r="K48" s="4">
        <f t="shared" si="5"/>
        <v>1</v>
      </c>
      <c r="M48" s="4">
        <f t="shared" si="1"/>
        <v>1</v>
      </c>
      <c r="O48" s="4">
        <f t="shared" si="13"/>
        <v>1</v>
      </c>
      <c r="AI48" s="12">
        <v>43</v>
      </c>
      <c r="AJ48" s="19">
        <f t="shared" si="6"/>
        <v>0</v>
      </c>
      <c r="AK48" s="19">
        <f t="shared" si="7"/>
        <v>0</v>
      </c>
      <c r="AL48" s="19">
        <f t="shared" si="9"/>
        <v>0</v>
      </c>
      <c r="AM48" s="19">
        <f t="shared" si="10"/>
        <v>0</v>
      </c>
      <c r="AN48" s="19">
        <f t="shared" si="11"/>
        <v>0</v>
      </c>
      <c r="AO48" s="19">
        <f t="shared" si="12"/>
        <v>0</v>
      </c>
    </row>
    <row r="49" spans="3:41" x14ac:dyDescent="0.3">
      <c r="C49" s="20"/>
      <c r="E49" s="4">
        <f t="shared" si="2"/>
        <v>1</v>
      </c>
      <c r="G49" s="4">
        <f t="shared" si="3"/>
        <v>1</v>
      </c>
      <c r="I49" s="4">
        <f t="shared" si="4"/>
        <v>1</v>
      </c>
      <c r="K49" s="4">
        <f t="shared" si="5"/>
        <v>1</v>
      </c>
      <c r="M49" s="4">
        <f t="shared" si="1"/>
        <v>1</v>
      </c>
      <c r="O49" s="4">
        <f t="shared" si="13"/>
        <v>1</v>
      </c>
      <c r="AI49" s="12">
        <v>44</v>
      </c>
      <c r="AJ49" s="19">
        <f t="shared" si="6"/>
        <v>0</v>
      </c>
      <c r="AK49" s="19">
        <f t="shared" si="7"/>
        <v>0</v>
      </c>
      <c r="AL49" s="19">
        <f t="shared" si="9"/>
        <v>0</v>
      </c>
      <c r="AM49" s="19">
        <f t="shared" si="10"/>
        <v>0</v>
      </c>
      <c r="AN49" s="19">
        <f t="shared" si="11"/>
        <v>0</v>
      </c>
      <c r="AO49" s="19">
        <f t="shared" si="12"/>
        <v>0</v>
      </c>
    </row>
    <row r="50" spans="3:41" x14ac:dyDescent="0.3">
      <c r="C50" s="20"/>
      <c r="E50" s="4">
        <f t="shared" si="2"/>
        <v>1</v>
      </c>
      <c r="G50" s="4">
        <f t="shared" si="3"/>
        <v>1</v>
      </c>
      <c r="I50" s="4">
        <f t="shared" si="4"/>
        <v>1</v>
      </c>
      <c r="K50" s="4">
        <f t="shared" si="5"/>
        <v>1</v>
      </c>
      <c r="M50" s="4">
        <f t="shared" si="1"/>
        <v>1</v>
      </c>
      <c r="O50" s="4">
        <f t="shared" si="13"/>
        <v>1</v>
      </c>
      <c r="AI50" s="12">
        <v>45</v>
      </c>
      <c r="AJ50" s="19">
        <f t="shared" si="6"/>
        <v>0</v>
      </c>
      <c r="AK50" s="19">
        <f t="shared" si="7"/>
        <v>0</v>
      </c>
      <c r="AL50" s="19">
        <f t="shared" si="9"/>
        <v>0</v>
      </c>
      <c r="AM50" s="19">
        <f t="shared" si="10"/>
        <v>0</v>
      </c>
      <c r="AN50" s="19">
        <f t="shared" si="11"/>
        <v>0</v>
      </c>
      <c r="AO50" s="19">
        <f t="shared" si="12"/>
        <v>0</v>
      </c>
    </row>
    <row r="51" spans="3:41" x14ac:dyDescent="0.3">
      <c r="C51" s="20"/>
      <c r="E51" s="4">
        <f t="shared" si="2"/>
        <v>1</v>
      </c>
      <c r="G51" s="4">
        <f t="shared" si="3"/>
        <v>1</v>
      </c>
      <c r="I51" s="4">
        <f t="shared" si="4"/>
        <v>1</v>
      </c>
      <c r="K51" s="4">
        <f t="shared" si="5"/>
        <v>1</v>
      </c>
      <c r="M51" s="4">
        <f t="shared" si="1"/>
        <v>1</v>
      </c>
      <c r="O51" s="4">
        <f t="shared" si="13"/>
        <v>1</v>
      </c>
      <c r="AI51" s="12">
        <v>46</v>
      </c>
      <c r="AJ51" s="19">
        <f t="shared" si="6"/>
        <v>0</v>
      </c>
      <c r="AK51" s="19">
        <f t="shared" si="7"/>
        <v>0</v>
      </c>
      <c r="AL51" s="19">
        <f t="shared" si="9"/>
        <v>0</v>
      </c>
      <c r="AM51" s="19">
        <f t="shared" si="10"/>
        <v>0</v>
      </c>
      <c r="AN51" s="19">
        <f t="shared" si="11"/>
        <v>0</v>
      </c>
      <c r="AO51" s="19">
        <f t="shared" si="12"/>
        <v>0</v>
      </c>
    </row>
    <row r="52" spans="3:41" x14ac:dyDescent="0.3">
      <c r="C52" s="20"/>
      <c r="E52" s="4">
        <f t="shared" si="2"/>
        <v>1</v>
      </c>
      <c r="G52" s="4">
        <f t="shared" si="3"/>
        <v>1</v>
      </c>
      <c r="I52" s="4">
        <f t="shared" si="4"/>
        <v>1</v>
      </c>
      <c r="K52" s="4">
        <f t="shared" si="5"/>
        <v>1</v>
      </c>
      <c r="M52" s="4">
        <f t="shared" si="1"/>
        <v>1</v>
      </c>
      <c r="O52" s="4">
        <f t="shared" si="13"/>
        <v>1</v>
      </c>
      <c r="AI52" s="12">
        <v>47</v>
      </c>
      <c r="AJ52" s="19">
        <f t="shared" si="6"/>
        <v>0</v>
      </c>
      <c r="AK52" s="19">
        <f t="shared" si="7"/>
        <v>0</v>
      </c>
      <c r="AL52" s="19">
        <f t="shared" si="9"/>
        <v>0</v>
      </c>
      <c r="AM52" s="19">
        <f t="shared" si="10"/>
        <v>0</v>
      </c>
      <c r="AN52" s="19">
        <f t="shared" si="11"/>
        <v>0</v>
      </c>
      <c r="AO52" s="19">
        <f t="shared" si="12"/>
        <v>0</v>
      </c>
    </row>
    <row r="53" spans="3:41" x14ac:dyDescent="0.3">
      <c r="C53" s="20"/>
      <c r="E53" s="4">
        <f t="shared" si="2"/>
        <v>1</v>
      </c>
      <c r="G53" s="4">
        <f t="shared" si="3"/>
        <v>1</v>
      </c>
      <c r="I53" s="4">
        <f t="shared" si="4"/>
        <v>1</v>
      </c>
      <c r="K53" s="4">
        <f t="shared" si="5"/>
        <v>1</v>
      </c>
      <c r="M53" s="4">
        <f t="shared" si="1"/>
        <v>1</v>
      </c>
      <c r="O53" s="4">
        <f t="shared" si="13"/>
        <v>1</v>
      </c>
      <c r="AI53" s="12">
        <v>48</v>
      </c>
      <c r="AJ53" s="19">
        <f t="shared" si="6"/>
        <v>0</v>
      </c>
      <c r="AK53" s="19">
        <f t="shared" si="7"/>
        <v>0</v>
      </c>
      <c r="AL53" s="19">
        <f t="shared" si="9"/>
        <v>0</v>
      </c>
      <c r="AM53" s="19">
        <f t="shared" si="10"/>
        <v>0</v>
      </c>
      <c r="AN53" s="19">
        <f t="shared" si="11"/>
        <v>0</v>
      </c>
      <c r="AO53" s="19">
        <f t="shared" si="12"/>
        <v>0</v>
      </c>
    </row>
    <row r="54" spans="3:41" x14ac:dyDescent="0.3">
      <c r="C54" s="20"/>
      <c r="E54" s="4">
        <f t="shared" si="2"/>
        <v>1</v>
      </c>
      <c r="G54" s="4">
        <f t="shared" si="3"/>
        <v>1</v>
      </c>
      <c r="I54" s="4">
        <f t="shared" si="4"/>
        <v>1</v>
      </c>
      <c r="K54" s="4">
        <f t="shared" si="5"/>
        <v>1</v>
      </c>
      <c r="M54" s="4">
        <f t="shared" si="1"/>
        <v>1</v>
      </c>
      <c r="O54" s="4">
        <f t="shared" si="13"/>
        <v>1</v>
      </c>
      <c r="AI54" s="12">
        <v>49</v>
      </c>
      <c r="AJ54" s="19">
        <f t="shared" si="6"/>
        <v>0</v>
      </c>
      <c r="AK54" s="19">
        <f t="shared" si="7"/>
        <v>0</v>
      </c>
      <c r="AL54" s="19">
        <f t="shared" si="9"/>
        <v>0</v>
      </c>
      <c r="AM54" s="19">
        <f t="shared" si="10"/>
        <v>0</v>
      </c>
      <c r="AN54" s="19">
        <f t="shared" si="11"/>
        <v>0</v>
      </c>
      <c r="AO54" s="19">
        <f t="shared" si="12"/>
        <v>0</v>
      </c>
    </row>
    <row r="55" spans="3:41" x14ac:dyDescent="0.3">
      <c r="C55" s="20"/>
      <c r="E55" s="4">
        <f t="shared" si="2"/>
        <v>1</v>
      </c>
      <c r="G55" s="4">
        <f t="shared" si="3"/>
        <v>1</v>
      </c>
      <c r="I55" s="4">
        <f t="shared" si="4"/>
        <v>1</v>
      </c>
      <c r="K55" s="4">
        <f t="shared" si="5"/>
        <v>1</v>
      </c>
      <c r="M55" s="4">
        <f t="shared" si="1"/>
        <v>1</v>
      </c>
      <c r="O55" s="4">
        <f t="shared" si="13"/>
        <v>1</v>
      </c>
      <c r="AI55" s="12">
        <v>50</v>
      </c>
      <c r="AJ55" s="19">
        <f t="shared" si="6"/>
        <v>0</v>
      </c>
      <c r="AK55" s="19">
        <f t="shared" si="7"/>
        <v>0</v>
      </c>
      <c r="AL55" s="19">
        <f t="shared" si="9"/>
        <v>0</v>
      </c>
      <c r="AM55" s="19">
        <f t="shared" si="10"/>
        <v>0</v>
      </c>
      <c r="AN55" s="19">
        <f t="shared" si="11"/>
        <v>0</v>
      </c>
      <c r="AO55" s="19">
        <f t="shared" si="12"/>
        <v>0</v>
      </c>
    </row>
    <row r="56" spans="3:41" x14ac:dyDescent="0.3">
      <c r="C56" s="20"/>
      <c r="E56" s="4">
        <f t="shared" si="2"/>
        <v>1</v>
      </c>
      <c r="G56" s="4">
        <f t="shared" si="3"/>
        <v>1</v>
      </c>
      <c r="I56" s="4">
        <f t="shared" si="4"/>
        <v>1</v>
      </c>
      <c r="K56" s="4">
        <f t="shared" si="5"/>
        <v>1</v>
      </c>
      <c r="M56" s="4">
        <f t="shared" si="1"/>
        <v>1</v>
      </c>
      <c r="O56" s="4">
        <f t="shared" si="13"/>
        <v>1</v>
      </c>
      <c r="AI56" s="12">
        <v>51</v>
      </c>
      <c r="AJ56" s="19">
        <f t="shared" si="6"/>
        <v>0</v>
      </c>
      <c r="AK56" s="19">
        <f t="shared" si="7"/>
        <v>0</v>
      </c>
      <c r="AL56" s="19">
        <f t="shared" si="9"/>
        <v>0</v>
      </c>
      <c r="AM56" s="19">
        <f t="shared" si="10"/>
        <v>0</v>
      </c>
      <c r="AN56" s="19">
        <f t="shared" si="11"/>
        <v>0</v>
      </c>
      <c r="AO56" s="19">
        <f t="shared" si="12"/>
        <v>0</v>
      </c>
    </row>
    <row r="57" spans="3:41" x14ac:dyDescent="0.3">
      <c r="C57" s="20"/>
      <c r="E57" s="4">
        <f t="shared" si="2"/>
        <v>1</v>
      </c>
      <c r="G57" s="4">
        <f t="shared" si="3"/>
        <v>1</v>
      </c>
      <c r="I57" s="4">
        <f t="shared" si="4"/>
        <v>1</v>
      </c>
      <c r="K57" s="4">
        <f t="shared" si="5"/>
        <v>1</v>
      </c>
      <c r="M57" s="4">
        <f t="shared" si="1"/>
        <v>1</v>
      </c>
      <c r="O57" s="4">
        <f t="shared" si="13"/>
        <v>1</v>
      </c>
      <c r="AI57" s="12">
        <v>52</v>
      </c>
      <c r="AJ57" s="19">
        <f t="shared" si="6"/>
        <v>0</v>
      </c>
      <c r="AK57" s="19">
        <f t="shared" si="7"/>
        <v>0</v>
      </c>
      <c r="AL57" s="19">
        <f t="shared" si="9"/>
        <v>0</v>
      </c>
      <c r="AM57" s="19">
        <f t="shared" si="10"/>
        <v>0</v>
      </c>
      <c r="AN57" s="19">
        <f t="shared" si="11"/>
        <v>0</v>
      </c>
      <c r="AO57" s="19">
        <f t="shared" si="12"/>
        <v>0</v>
      </c>
    </row>
    <row r="58" spans="3:41" x14ac:dyDescent="0.3">
      <c r="C58" s="20"/>
      <c r="E58" s="4">
        <f t="shared" si="2"/>
        <v>1</v>
      </c>
      <c r="G58" s="4">
        <f t="shared" si="3"/>
        <v>1</v>
      </c>
      <c r="I58" s="4">
        <f t="shared" si="4"/>
        <v>1</v>
      </c>
      <c r="K58" s="4">
        <f t="shared" si="5"/>
        <v>1</v>
      </c>
      <c r="M58" s="4">
        <f t="shared" si="1"/>
        <v>1</v>
      </c>
      <c r="O58" s="4">
        <f t="shared" si="13"/>
        <v>1</v>
      </c>
      <c r="AI58" s="12">
        <v>53</v>
      </c>
      <c r="AJ58" s="19">
        <f t="shared" si="6"/>
        <v>0</v>
      </c>
      <c r="AK58" s="19">
        <f t="shared" si="7"/>
        <v>0</v>
      </c>
      <c r="AL58" s="19">
        <f t="shared" si="9"/>
        <v>0</v>
      </c>
      <c r="AM58" s="19">
        <f t="shared" si="10"/>
        <v>0</v>
      </c>
      <c r="AN58" s="19">
        <f t="shared" si="11"/>
        <v>0</v>
      </c>
      <c r="AO58" s="19">
        <f t="shared" si="12"/>
        <v>0</v>
      </c>
    </row>
    <row r="59" spans="3:41" x14ac:dyDescent="0.3">
      <c r="C59" s="20"/>
      <c r="E59" s="4">
        <f t="shared" si="2"/>
        <v>1</v>
      </c>
      <c r="G59" s="4">
        <f t="shared" si="3"/>
        <v>1</v>
      </c>
      <c r="I59" s="4">
        <f t="shared" si="4"/>
        <v>1</v>
      </c>
      <c r="K59" s="4">
        <f t="shared" si="5"/>
        <v>1</v>
      </c>
      <c r="M59" s="4">
        <f t="shared" si="1"/>
        <v>1</v>
      </c>
      <c r="O59" s="4">
        <f t="shared" si="13"/>
        <v>1</v>
      </c>
      <c r="AI59" s="12">
        <v>54</v>
      </c>
      <c r="AJ59" s="19">
        <f t="shared" si="6"/>
        <v>0</v>
      </c>
      <c r="AK59" s="19">
        <f t="shared" si="7"/>
        <v>0</v>
      </c>
      <c r="AL59" s="19">
        <f t="shared" si="9"/>
        <v>0</v>
      </c>
      <c r="AM59" s="19">
        <f t="shared" si="10"/>
        <v>0</v>
      </c>
      <c r="AN59" s="19">
        <f t="shared" si="11"/>
        <v>0</v>
      </c>
      <c r="AO59" s="19">
        <f t="shared" si="12"/>
        <v>0</v>
      </c>
    </row>
    <row r="60" spans="3:41" x14ac:dyDescent="0.3">
      <c r="C60" s="20"/>
      <c r="E60" s="4">
        <f t="shared" si="2"/>
        <v>1</v>
      </c>
      <c r="G60" s="4">
        <f t="shared" si="3"/>
        <v>1</v>
      </c>
      <c r="I60" s="4">
        <f t="shared" si="4"/>
        <v>1</v>
      </c>
      <c r="K60" s="4">
        <f t="shared" si="5"/>
        <v>1</v>
      </c>
      <c r="M60" s="4">
        <f t="shared" si="1"/>
        <v>1</v>
      </c>
      <c r="O60" s="4">
        <f t="shared" si="13"/>
        <v>1</v>
      </c>
      <c r="AI60" s="12">
        <v>55</v>
      </c>
      <c r="AJ60" s="19">
        <f t="shared" si="6"/>
        <v>0</v>
      </c>
      <c r="AK60" s="19">
        <f t="shared" si="7"/>
        <v>0</v>
      </c>
      <c r="AL60" s="19">
        <f t="shared" si="9"/>
        <v>0</v>
      </c>
      <c r="AM60" s="19">
        <f t="shared" si="10"/>
        <v>0</v>
      </c>
      <c r="AN60" s="19">
        <f t="shared" si="11"/>
        <v>0</v>
      </c>
      <c r="AO60" s="19">
        <f t="shared" si="12"/>
        <v>0</v>
      </c>
    </row>
    <row r="61" spans="3:41" x14ac:dyDescent="0.3">
      <c r="C61" s="20"/>
      <c r="E61" s="4">
        <f t="shared" si="2"/>
        <v>1</v>
      </c>
      <c r="G61" s="4">
        <f t="shared" si="3"/>
        <v>1</v>
      </c>
      <c r="I61" s="4">
        <f t="shared" si="4"/>
        <v>1</v>
      </c>
      <c r="K61" s="4">
        <f t="shared" si="5"/>
        <v>1</v>
      </c>
      <c r="M61" s="4">
        <f t="shared" si="1"/>
        <v>1</v>
      </c>
      <c r="O61" s="4">
        <f t="shared" si="13"/>
        <v>1</v>
      </c>
      <c r="AI61" s="12">
        <v>56</v>
      </c>
      <c r="AJ61" s="19">
        <f t="shared" si="6"/>
        <v>0</v>
      </c>
      <c r="AK61" s="19">
        <f t="shared" si="7"/>
        <v>0</v>
      </c>
      <c r="AL61" s="19">
        <f t="shared" si="9"/>
        <v>0</v>
      </c>
      <c r="AM61" s="19">
        <f t="shared" si="10"/>
        <v>0</v>
      </c>
      <c r="AN61" s="19">
        <f t="shared" si="11"/>
        <v>0</v>
      </c>
      <c r="AO61" s="19">
        <f t="shared" si="12"/>
        <v>0</v>
      </c>
    </row>
    <row r="62" spans="3:41" x14ac:dyDescent="0.3">
      <c r="C62" s="20"/>
      <c r="E62" s="4">
        <f t="shared" si="2"/>
        <v>1</v>
      </c>
      <c r="G62" s="4">
        <f t="shared" si="3"/>
        <v>1</v>
      </c>
      <c r="I62" s="4">
        <f t="shared" si="4"/>
        <v>1</v>
      </c>
      <c r="K62" s="4">
        <f t="shared" si="5"/>
        <v>1</v>
      </c>
      <c r="M62" s="4">
        <f t="shared" si="1"/>
        <v>1</v>
      </c>
      <c r="O62" s="4">
        <f t="shared" si="13"/>
        <v>1</v>
      </c>
      <c r="AI62" s="12">
        <v>57</v>
      </c>
      <c r="AJ62" s="19">
        <f t="shared" si="6"/>
        <v>0</v>
      </c>
      <c r="AK62" s="19">
        <f t="shared" si="7"/>
        <v>0</v>
      </c>
      <c r="AL62" s="19">
        <f t="shared" si="9"/>
        <v>0</v>
      </c>
      <c r="AM62" s="19">
        <f t="shared" si="10"/>
        <v>0</v>
      </c>
      <c r="AN62" s="19">
        <f t="shared" si="11"/>
        <v>0</v>
      </c>
      <c r="AO62" s="19">
        <f t="shared" si="12"/>
        <v>0</v>
      </c>
    </row>
    <row r="63" spans="3:41" x14ac:dyDescent="0.3">
      <c r="C63" s="20"/>
      <c r="E63" s="4">
        <f t="shared" si="2"/>
        <v>1</v>
      </c>
      <c r="G63" s="4">
        <f t="shared" si="3"/>
        <v>1</v>
      </c>
      <c r="I63" s="4">
        <f t="shared" si="4"/>
        <v>1</v>
      </c>
      <c r="K63" s="4">
        <f t="shared" si="5"/>
        <v>1</v>
      </c>
      <c r="M63" s="4">
        <f t="shared" si="1"/>
        <v>1</v>
      </c>
      <c r="O63" s="4">
        <f t="shared" si="13"/>
        <v>1</v>
      </c>
      <c r="AI63" s="12">
        <v>58</v>
      </c>
      <c r="AJ63" s="19">
        <f t="shared" si="6"/>
        <v>0</v>
      </c>
      <c r="AK63" s="19">
        <f t="shared" si="7"/>
        <v>0</v>
      </c>
      <c r="AL63" s="19">
        <f t="shared" si="9"/>
        <v>0</v>
      </c>
      <c r="AM63" s="19">
        <f t="shared" si="10"/>
        <v>0</v>
      </c>
      <c r="AN63" s="19">
        <f t="shared" si="11"/>
        <v>0</v>
      </c>
      <c r="AO63" s="19">
        <f t="shared" si="12"/>
        <v>0</v>
      </c>
    </row>
    <row r="64" spans="3:41" x14ac:dyDescent="0.3">
      <c r="C64" s="20"/>
      <c r="E64" s="4">
        <f t="shared" si="2"/>
        <v>1</v>
      </c>
      <c r="G64" s="4">
        <f t="shared" si="3"/>
        <v>1</v>
      </c>
      <c r="I64" s="4">
        <f t="shared" si="4"/>
        <v>1</v>
      </c>
      <c r="K64" s="4">
        <f t="shared" si="5"/>
        <v>1</v>
      </c>
      <c r="M64" s="4">
        <f t="shared" si="1"/>
        <v>1</v>
      </c>
      <c r="O64" s="4">
        <f t="shared" si="13"/>
        <v>1</v>
      </c>
      <c r="AI64" s="12">
        <v>59</v>
      </c>
      <c r="AJ64" s="19">
        <f t="shared" si="6"/>
        <v>0</v>
      </c>
      <c r="AK64" s="19">
        <f t="shared" si="7"/>
        <v>0</v>
      </c>
      <c r="AL64" s="19">
        <f t="shared" si="9"/>
        <v>0</v>
      </c>
      <c r="AM64" s="19">
        <f t="shared" si="10"/>
        <v>0</v>
      </c>
      <c r="AN64" s="19">
        <f t="shared" si="11"/>
        <v>0</v>
      </c>
      <c r="AO64" s="19">
        <f t="shared" si="12"/>
        <v>0</v>
      </c>
    </row>
    <row r="65" spans="3:41" x14ac:dyDescent="0.3">
      <c r="C65" s="20"/>
      <c r="E65" s="4">
        <f t="shared" si="2"/>
        <v>1</v>
      </c>
      <c r="G65" s="4">
        <f t="shared" si="3"/>
        <v>1</v>
      </c>
      <c r="I65" s="4">
        <f t="shared" si="4"/>
        <v>1</v>
      </c>
      <c r="K65" s="4">
        <f t="shared" si="5"/>
        <v>1</v>
      </c>
      <c r="M65" s="4">
        <f t="shared" si="1"/>
        <v>1</v>
      </c>
      <c r="O65" s="4">
        <f t="shared" si="13"/>
        <v>1</v>
      </c>
      <c r="AI65" s="12">
        <v>60</v>
      </c>
      <c r="AJ65" s="19">
        <f t="shared" si="6"/>
        <v>0</v>
      </c>
      <c r="AK65" s="19">
        <f t="shared" si="7"/>
        <v>0</v>
      </c>
      <c r="AL65" s="19">
        <f t="shared" si="9"/>
        <v>0</v>
      </c>
      <c r="AM65" s="19">
        <f t="shared" si="10"/>
        <v>0</v>
      </c>
      <c r="AN65" s="19">
        <f t="shared" si="11"/>
        <v>0</v>
      </c>
      <c r="AO65" s="19">
        <f t="shared" si="12"/>
        <v>0</v>
      </c>
    </row>
    <row r="66" spans="3:41" x14ac:dyDescent="0.3">
      <c r="C66" s="20"/>
      <c r="E66" s="4">
        <f t="shared" si="2"/>
        <v>1</v>
      </c>
      <c r="G66" s="4">
        <f t="shared" si="3"/>
        <v>1</v>
      </c>
      <c r="I66" s="4">
        <f t="shared" si="4"/>
        <v>1</v>
      </c>
      <c r="K66" s="4">
        <f t="shared" si="5"/>
        <v>1</v>
      </c>
      <c r="M66" s="4">
        <f t="shared" si="1"/>
        <v>1</v>
      </c>
      <c r="O66" s="4">
        <f t="shared" si="13"/>
        <v>1</v>
      </c>
      <c r="AI66" s="12">
        <v>61</v>
      </c>
      <c r="AJ66" s="19">
        <f t="shared" si="6"/>
        <v>0</v>
      </c>
      <c r="AK66" s="19">
        <f t="shared" si="7"/>
        <v>0</v>
      </c>
      <c r="AL66" s="19">
        <f t="shared" si="9"/>
        <v>0</v>
      </c>
      <c r="AM66" s="19">
        <f t="shared" si="10"/>
        <v>0</v>
      </c>
      <c r="AN66" s="19">
        <f t="shared" si="11"/>
        <v>0</v>
      </c>
      <c r="AO66" s="19">
        <f t="shared" si="12"/>
        <v>0</v>
      </c>
    </row>
    <row r="67" spans="3:41" x14ac:dyDescent="0.3">
      <c r="C67" s="20"/>
      <c r="E67" s="4">
        <f t="shared" si="2"/>
        <v>1</v>
      </c>
      <c r="G67" s="4">
        <f t="shared" si="3"/>
        <v>1</v>
      </c>
      <c r="I67" s="4">
        <f t="shared" si="4"/>
        <v>1</v>
      </c>
      <c r="K67" s="4">
        <f t="shared" si="5"/>
        <v>1</v>
      </c>
      <c r="M67" s="4">
        <f t="shared" si="1"/>
        <v>1</v>
      </c>
      <c r="O67" s="4">
        <f t="shared" si="13"/>
        <v>1</v>
      </c>
      <c r="AI67" s="12">
        <v>62</v>
      </c>
      <c r="AJ67" s="19">
        <f t="shared" si="6"/>
        <v>0</v>
      </c>
      <c r="AK67" s="19">
        <f t="shared" si="7"/>
        <v>0</v>
      </c>
      <c r="AL67" s="19">
        <f t="shared" si="9"/>
        <v>0</v>
      </c>
      <c r="AM67" s="19">
        <f t="shared" si="10"/>
        <v>0</v>
      </c>
      <c r="AN67" s="19">
        <f t="shared" si="11"/>
        <v>0</v>
      </c>
      <c r="AO67" s="19">
        <f t="shared" si="12"/>
        <v>0</v>
      </c>
    </row>
    <row r="68" spans="3:41" x14ac:dyDescent="0.3">
      <c r="C68" s="20"/>
      <c r="E68" s="4">
        <f t="shared" si="2"/>
        <v>1</v>
      </c>
      <c r="G68" s="4">
        <f t="shared" si="3"/>
        <v>1</v>
      </c>
      <c r="I68" s="4">
        <f t="shared" si="4"/>
        <v>1</v>
      </c>
      <c r="K68" s="4">
        <f t="shared" si="5"/>
        <v>1</v>
      </c>
      <c r="M68" s="4">
        <f t="shared" si="1"/>
        <v>1</v>
      </c>
      <c r="O68" s="4">
        <f t="shared" si="13"/>
        <v>1</v>
      </c>
      <c r="AI68" s="12">
        <v>63</v>
      </c>
      <c r="AJ68" s="19">
        <f t="shared" si="6"/>
        <v>0</v>
      </c>
      <c r="AK68" s="19">
        <f t="shared" si="7"/>
        <v>0</v>
      </c>
      <c r="AL68" s="19">
        <f t="shared" si="9"/>
        <v>0</v>
      </c>
      <c r="AM68" s="19">
        <f t="shared" si="10"/>
        <v>0</v>
      </c>
      <c r="AN68" s="19">
        <f t="shared" si="11"/>
        <v>0</v>
      </c>
      <c r="AO68" s="19">
        <f t="shared" si="12"/>
        <v>0</v>
      </c>
    </row>
    <row r="69" spans="3:41" x14ac:dyDescent="0.3">
      <c r="C69" s="20"/>
      <c r="E69" s="4">
        <f t="shared" si="2"/>
        <v>1</v>
      </c>
      <c r="G69" s="4">
        <f t="shared" si="3"/>
        <v>1</v>
      </c>
      <c r="I69" s="4">
        <f t="shared" si="4"/>
        <v>1</v>
      </c>
      <c r="K69" s="4">
        <f t="shared" si="5"/>
        <v>1</v>
      </c>
      <c r="M69" s="4">
        <f t="shared" ref="M69:M132" si="14">EXP(-(($R$21)/$R$20)*(EXP($R$20*B69) - 1))</f>
        <v>1</v>
      </c>
      <c r="O69" s="4">
        <f t="shared" si="13"/>
        <v>1</v>
      </c>
      <c r="AI69" s="12">
        <v>64</v>
      </c>
      <c r="AJ69" s="19">
        <f t="shared" si="6"/>
        <v>0</v>
      </c>
      <c r="AK69" s="19">
        <f t="shared" si="7"/>
        <v>0</v>
      </c>
      <c r="AL69" s="19">
        <f t="shared" si="9"/>
        <v>0</v>
      </c>
      <c r="AM69" s="19">
        <f t="shared" si="10"/>
        <v>0</v>
      </c>
      <c r="AN69" s="19">
        <f t="shared" si="11"/>
        <v>0</v>
      </c>
      <c r="AO69" s="19">
        <f t="shared" si="12"/>
        <v>0</v>
      </c>
    </row>
    <row r="70" spans="3:41" x14ac:dyDescent="0.3">
      <c r="C70" s="20"/>
      <c r="E70" s="4">
        <f t="shared" ref="E70:E133" si="15">EXP(-$R$5*B70)</f>
        <v>1</v>
      </c>
      <c r="G70" s="4">
        <f t="shared" ref="G70:G133" si="16">IF(B70&gt;0,1-_xlfn.NORM.S.DIST((LN(B70)-$R$8)/$R$9,TRUE),1)</f>
        <v>1</v>
      </c>
      <c r="I70" s="4">
        <f t="shared" ref="I70:I133" si="17">1/(1+(B70/$R$12)^$R$13)</f>
        <v>1</v>
      </c>
      <c r="K70" s="4">
        <f t="shared" ref="K70:K133" si="18">EXP(-((B70/$R$16)^$R$17))</f>
        <v>1</v>
      </c>
      <c r="M70" s="4">
        <f t="shared" si="14"/>
        <v>1</v>
      </c>
      <c r="O70" s="4">
        <f t="shared" si="13"/>
        <v>1</v>
      </c>
      <c r="AI70" s="12">
        <v>65</v>
      </c>
      <c r="AJ70" s="19">
        <f t="shared" ref="AJ70:AJ133" si="19">1- (E70/E69)</f>
        <v>0</v>
      </c>
      <c r="AK70" s="19">
        <f t="shared" ref="AK70:AK133" si="20">1-(G70/G69)</f>
        <v>0</v>
      </c>
      <c r="AL70" s="19">
        <f t="shared" si="9"/>
        <v>0</v>
      </c>
      <c r="AM70" s="19">
        <f t="shared" si="10"/>
        <v>0</v>
      </c>
      <c r="AN70" s="19">
        <f t="shared" si="11"/>
        <v>0</v>
      </c>
      <c r="AO70" s="19">
        <f t="shared" si="12"/>
        <v>0</v>
      </c>
    </row>
    <row r="71" spans="3:41" x14ac:dyDescent="0.3">
      <c r="C71" s="20"/>
      <c r="E71" s="4">
        <f t="shared" si="15"/>
        <v>1</v>
      </c>
      <c r="G71" s="4">
        <f t="shared" si="16"/>
        <v>1</v>
      </c>
      <c r="I71" s="4">
        <f t="shared" si="17"/>
        <v>1</v>
      </c>
      <c r="K71" s="4">
        <f t="shared" si="18"/>
        <v>1</v>
      </c>
      <c r="M71" s="4">
        <f t="shared" si="14"/>
        <v>1</v>
      </c>
      <c r="O71" s="4">
        <f t="shared" si="13"/>
        <v>1</v>
      </c>
      <c r="AI71" s="12">
        <v>66</v>
      </c>
      <c r="AJ71" s="19">
        <f t="shared" si="19"/>
        <v>0</v>
      </c>
      <c r="AK71" s="19">
        <f t="shared" si="20"/>
        <v>0</v>
      </c>
      <c r="AL71" s="19">
        <f t="shared" ref="AL71:AL134" si="21">1-(I71/I70)</f>
        <v>0</v>
      </c>
      <c r="AM71" s="19">
        <f t="shared" ref="AM71:AM134" si="22">1-(K71/K70)</f>
        <v>0</v>
      </c>
      <c r="AN71" s="19">
        <f t="shared" ref="AN71:AN134" si="23">1-(M71/M70)</f>
        <v>0</v>
      </c>
      <c r="AO71" s="19">
        <f t="shared" ref="AO71:AO134" si="24">1-(O71/O70)</f>
        <v>0</v>
      </c>
    </row>
    <row r="72" spans="3:41" x14ac:dyDescent="0.3">
      <c r="C72" s="20"/>
      <c r="E72" s="4">
        <f t="shared" si="15"/>
        <v>1</v>
      </c>
      <c r="G72" s="4">
        <f t="shared" si="16"/>
        <v>1</v>
      </c>
      <c r="I72" s="4">
        <f t="shared" si="17"/>
        <v>1</v>
      </c>
      <c r="K72" s="4">
        <f t="shared" si="18"/>
        <v>1</v>
      </c>
      <c r="M72" s="4">
        <f t="shared" si="14"/>
        <v>1</v>
      </c>
      <c r="O72" s="4">
        <f t="shared" si="13"/>
        <v>1</v>
      </c>
      <c r="AI72" s="12">
        <v>67</v>
      </c>
      <c r="AJ72" s="19">
        <f t="shared" si="19"/>
        <v>0</v>
      </c>
      <c r="AK72" s="19">
        <f t="shared" si="20"/>
        <v>0</v>
      </c>
      <c r="AL72" s="19">
        <f t="shared" si="21"/>
        <v>0</v>
      </c>
      <c r="AM72" s="19">
        <f t="shared" si="22"/>
        <v>0</v>
      </c>
      <c r="AN72" s="19">
        <f t="shared" si="23"/>
        <v>0</v>
      </c>
      <c r="AO72" s="19">
        <f t="shared" si="24"/>
        <v>0</v>
      </c>
    </row>
    <row r="73" spans="3:41" x14ac:dyDescent="0.3">
      <c r="C73" s="20"/>
      <c r="E73" s="4">
        <f t="shared" si="15"/>
        <v>1</v>
      </c>
      <c r="G73" s="4">
        <f t="shared" si="16"/>
        <v>1</v>
      </c>
      <c r="I73" s="4">
        <f t="shared" si="17"/>
        <v>1</v>
      </c>
      <c r="K73" s="4">
        <f t="shared" si="18"/>
        <v>1</v>
      </c>
      <c r="M73" s="4">
        <f t="shared" si="14"/>
        <v>1</v>
      </c>
      <c r="O73" s="4">
        <f t="shared" si="13"/>
        <v>1</v>
      </c>
      <c r="AI73" s="12">
        <v>68</v>
      </c>
      <c r="AJ73" s="19">
        <f t="shared" si="19"/>
        <v>0</v>
      </c>
      <c r="AK73" s="19">
        <f t="shared" si="20"/>
        <v>0</v>
      </c>
      <c r="AL73" s="19">
        <f t="shared" si="21"/>
        <v>0</v>
      </c>
      <c r="AM73" s="19">
        <f t="shared" si="22"/>
        <v>0</v>
      </c>
      <c r="AN73" s="19">
        <f t="shared" si="23"/>
        <v>0</v>
      </c>
      <c r="AO73" s="19">
        <f t="shared" si="24"/>
        <v>0</v>
      </c>
    </row>
    <row r="74" spans="3:41" x14ac:dyDescent="0.3">
      <c r="C74" s="20"/>
      <c r="E74" s="4">
        <f t="shared" si="15"/>
        <v>1</v>
      </c>
      <c r="G74" s="4">
        <f t="shared" si="16"/>
        <v>1</v>
      </c>
      <c r="I74" s="4">
        <f t="shared" si="17"/>
        <v>1</v>
      </c>
      <c r="K74" s="4">
        <f t="shared" si="18"/>
        <v>1</v>
      </c>
      <c r="M74" s="4">
        <f t="shared" si="14"/>
        <v>1</v>
      </c>
      <c r="O74" s="4">
        <f t="shared" si="13"/>
        <v>1</v>
      </c>
      <c r="AI74" s="12">
        <v>69</v>
      </c>
      <c r="AJ74" s="19">
        <f t="shared" si="19"/>
        <v>0</v>
      </c>
      <c r="AK74" s="19">
        <f t="shared" si="20"/>
        <v>0</v>
      </c>
      <c r="AL74" s="19">
        <f t="shared" si="21"/>
        <v>0</v>
      </c>
      <c r="AM74" s="19">
        <f t="shared" si="22"/>
        <v>0</v>
      </c>
      <c r="AN74" s="19">
        <f t="shared" si="23"/>
        <v>0</v>
      </c>
      <c r="AO74" s="19">
        <f t="shared" si="24"/>
        <v>0</v>
      </c>
    </row>
    <row r="75" spans="3:41" x14ac:dyDescent="0.3">
      <c r="C75" s="20"/>
      <c r="E75" s="4">
        <f t="shared" si="15"/>
        <v>1</v>
      </c>
      <c r="G75" s="4">
        <f t="shared" si="16"/>
        <v>1</v>
      </c>
      <c r="I75" s="4">
        <f t="shared" si="17"/>
        <v>1</v>
      </c>
      <c r="K75" s="4">
        <f t="shared" si="18"/>
        <v>1</v>
      </c>
      <c r="M75" s="4">
        <f t="shared" si="14"/>
        <v>1</v>
      </c>
      <c r="O75" s="4">
        <f t="shared" si="13"/>
        <v>1</v>
      </c>
      <c r="AI75" s="12">
        <v>70</v>
      </c>
      <c r="AJ75" s="19">
        <f t="shared" si="19"/>
        <v>0</v>
      </c>
      <c r="AK75" s="19">
        <f t="shared" si="20"/>
        <v>0</v>
      </c>
      <c r="AL75" s="19">
        <f t="shared" si="21"/>
        <v>0</v>
      </c>
      <c r="AM75" s="19">
        <f t="shared" si="22"/>
        <v>0</v>
      </c>
      <c r="AN75" s="19">
        <f t="shared" si="23"/>
        <v>0</v>
      </c>
      <c r="AO75" s="19">
        <f t="shared" si="24"/>
        <v>0</v>
      </c>
    </row>
    <row r="76" spans="3:41" x14ac:dyDescent="0.3">
      <c r="C76" s="20"/>
      <c r="E76" s="4">
        <f t="shared" si="15"/>
        <v>1</v>
      </c>
      <c r="G76" s="4">
        <f t="shared" si="16"/>
        <v>1</v>
      </c>
      <c r="I76" s="4">
        <f t="shared" si="17"/>
        <v>1</v>
      </c>
      <c r="K76" s="4">
        <f t="shared" si="18"/>
        <v>1</v>
      </c>
      <c r="M76" s="4">
        <f t="shared" si="14"/>
        <v>1</v>
      </c>
      <c r="O76" s="4">
        <f t="shared" si="13"/>
        <v>1</v>
      </c>
      <c r="AI76" s="12">
        <v>71</v>
      </c>
      <c r="AJ76" s="19">
        <f t="shared" si="19"/>
        <v>0</v>
      </c>
      <c r="AK76" s="19">
        <f t="shared" si="20"/>
        <v>0</v>
      </c>
      <c r="AL76" s="19">
        <f t="shared" si="21"/>
        <v>0</v>
      </c>
      <c r="AM76" s="19">
        <f t="shared" si="22"/>
        <v>0</v>
      </c>
      <c r="AN76" s="19">
        <f t="shared" si="23"/>
        <v>0</v>
      </c>
      <c r="AO76" s="19">
        <f t="shared" si="24"/>
        <v>0</v>
      </c>
    </row>
    <row r="77" spans="3:41" x14ac:dyDescent="0.3">
      <c r="C77" s="20"/>
      <c r="E77" s="4">
        <f t="shared" si="15"/>
        <v>1</v>
      </c>
      <c r="G77" s="4">
        <f t="shared" si="16"/>
        <v>1</v>
      </c>
      <c r="I77" s="4">
        <f t="shared" si="17"/>
        <v>1</v>
      </c>
      <c r="K77" s="4">
        <f t="shared" si="18"/>
        <v>1</v>
      </c>
      <c r="M77" s="4">
        <f t="shared" si="14"/>
        <v>1</v>
      </c>
      <c r="O77" s="4">
        <f t="shared" si="13"/>
        <v>1</v>
      </c>
      <c r="AI77" s="12">
        <v>72</v>
      </c>
      <c r="AJ77" s="19">
        <f t="shared" si="19"/>
        <v>0</v>
      </c>
      <c r="AK77" s="19">
        <f t="shared" si="20"/>
        <v>0</v>
      </c>
      <c r="AL77" s="19">
        <f t="shared" si="21"/>
        <v>0</v>
      </c>
      <c r="AM77" s="19">
        <f t="shared" si="22"/>
        <v>0</v>
      </c>
      <c r="AN77" s="19">
        <f t="shared" si="23"/>
        <v>0</v>
      </c>
      <c r="AO77" s="19">
        <f t="shared" si="24"/>
        <v>0</v>
      </c>
    </row>
    <row r="78" spans="3:41" x14ac:dyDescent="0.3">
      <c r="C78" s="20"/>
      <c r="E78" s="4">
        <f t="shared" si="15"/>
        <v>1</v>
      </c>
      <c r="G78" s="4">
        <f t="shared" si="16"/>
        <v>1</v>
      </c>
      <c r="I78" s="4">
        <f t="shared" si="17"/>
        <v>1</v>
      </c>
      <c r="K78" s="4">
        <f t="shared" si="18"/>
        <v>1</v>
      </c>
      <c r="M78" s="4">
        <f t="shared" si="14"/>
        <v>1</v>
      </c>
      <c r="O78" s="4">
        <f t="shared" si="13"/>
        <v>1</v>
      </c>
      <c r="AI78" s="12">
        <v>73</v>
      </c>
      <c r="AJ78" s="19">
        <f t="shared" si="19"/>
        <v>0</v>
      </c>
      <c r="AK78" s="19">
        <f t="shared" si="20"/>
        <v>0</v>
      </c>
      <c r="AL78" s="19">
        <f t="shared" si="21"/>
        <v>0</v>
      </c>
      <c r="AM78" s="19">
        <f t="shared" si="22"/>
        <v>0</v>
      </c>
      <c r="AN78" s="19">
        <f t="shared" si="23"/>
        <v>0</v>
      </c>
      <c r="AO78" s="19">
        <f t="shared" si="24"/>
        <v>0</v>
      </c>
    </row>
    <row r="79" spans="3:41" x14ac:dyDescent="0.3">
      <c r="C79" s="20"/>
      <c r="E79" s="4">
        <f t="shared" si="15"/>
        <v>1</v>
      </c>
      <c r="G79" s="4">
        <f t="shared" si="16"/>
        <v>1</v>
      </c>
      <c r="I79" s="4">
        <f t="shared" si="17"/>
        <v>1</v>
      </c>
      <c r="K79" s="4">
        <f t="shared" si="18"/>
        <v>1</v>
      </c>
      <c r="M79" s="4">
        <f t="shared" si="14"/>
        <v>1</v>
      </c>
      <c r="O79" s="4">
        <f t="shared" si="13"/>
        <v>1</v>
      </c>
      <c r="AI79" s="12">
        <v>74</v>
      </c>
      <c r="AJ79" s="19">
        <f t="shared" si="19"/>
        <v>0</v>
      </c>
      <c r="AK79" s="19">
        <f t="shared" si="20"/>
        <v>0</v>
      </c>
      <c r="AL79" s="19">
        <f t="shared" si="21"/>
        <v>0</v>
      </c>
      <c r="AM79" s="19">
        <f t="shared" si="22"/>
        <v>0</v>
      </c>
      <c r="AN79" s="19">
        <f t="shared" si="23"/>
        <v>0</v>
      </c>
      <c r="AO79" s="19">
        <f t="shared" si="24"/>
        <v>0</v>
      </c>
    </row>
    <row r="80" spans="3:41" x14ac:dyDescent="0.3">
      <c r="C80" s="20"/>
      <c r="E80" s="4">
        <f t="shared" si="15"/>
        <v>1</v>
      </c>
      <c r="G80" s="4">
        <f t="shared" si="16"/>
        <v>1</v>
      </c>
      <c r="I80" s="4">
        <f t="shared" si="17"/>
        <v>1</v>
      </c>
      <c r="K80" s="4">
        <f t="shared" si="18"/>
        <v>1</v>
      </c>
      <c r="M80" s="4">
        <f t="shared" si="14"/>
        <v>1</v>
      </c>
      <c r="O80" s="4">
        <f t="shared" si="13"/>
        <v>1</v>
      </c>
      <c r="AI80" s="12">
        <v>75</v>
      </c>
      <c r="AJ80" s="19">
        <f t="shared" si="19"/>
        <v>0</v>
      </c>
      <c r="AK80" s="19">
        <f t="shared" si="20"/>
        <v>0</v>
      </c>
      <c r="AL80" s="19">
        <f t="shared" si="21"/>
        <v>0</v>
      </c>
      <c r="AM80" s="19">
        <f t="shared" si="22"/>
        <v>0</v>
      </c>
      <c r="AN80" s="19">
        <f t="shared" si="23"/>
        <v>0</v>
      </c>
      <c r="AO80" s="19">
        <f t="shared" si="24"/>
        <v>0</v>
      </c>
    </row>
    <row r="81" spans="3:41" x14ac:dyDescent="0.3">
      <c r="C81" s="20"/>
      <c r="E81" s="4">
        <f t="shared" si="15"/>
        <v>1</v>
      </c>
      <c r="G81" s="4">
        <f t="shared" si="16"/>
        <v>1</v>
      </c>
      <c r="I81" s="4">
        <f t="shared" si="17"/>
        <v>1</v>
      </c>
      <c r="K81" s="4">
        <f t="shared" si="18"/>
        <v>1</v>
      </c>
      <c r="M81" s="4">
        <f t="shared" si="14"/>
        <v>1</v>
      </c>
      <c r="O81" s="4">
        <f t="shared" si="13"/>
        <v>1</v>
      </c>
      <c r="AI81" s="12">
        <v>76</v>
      </c>
      <c r="AJ81" s="19">
        <f t="shared" si="19"/>
        <v>0</v>
      </c>
      <c r="AK81" s="19">
        <f t="shared" si="20"/>
        <v>0</v>
      </c>
      <c r="AL81" s="19">
        <f t="shared" si="21"/>
        <v>0</v>
      </c>
      <c r="AM81" s="19">
        <f t="shared" si="22"/>
        <v>0</v>
      </c>
      <c r="AN81" s="19">
        <f t="shared" si="23"/>
        <v>0</v>
      </c>
      <c r="AO81" s="19">
        <f t="shared" si="24"/>
        <v>0</v>
      </c>
    </row>
    <row r="82" spans="3:41" x14ac:dyDescent="0.3">
      <c r="C82" s="20"/>
      <c r="E82" s="4">
        <f t="shared" si="15"/>
        <v>1</v>
      </c>
      <c r="G82" s="4">
        <f t="shared" si="16"/>
        <v>1</v>
      </c>
      <c r="I82" s="4">
        <f t="shared" si="17"/>
        <v>1</v>
      </c>
      <c r="K82" s="4">
        <f t="shared" si="18"/>
        <v>1</v>
      </c>
      <c r="M82" s="4">
        <f t="shared" si="14"/>
        <v>1</v>
      </c>
      <c r="O82" s="4">
        <f t="shared" si="13"/>
        <v>1</v>
      </c>
      <c r="AI82" s="12">
        <v>77</v>
      </c>
      <c r="AJ82" s="19">
        <f t="shared" si="19"/>
        <v>0</v>
      </c>
      <c r="AK82" s="19">
        <f t="shared" si="20"/>
        <v>0</v>
      </c>
      <c r="AL82" s="19">
        <f t="shared" si="21"/>
        <v>0</v>
      </c>
      <c r="AM82" s="19">
        <f t="shared" si="22"/>
        <v>0</v>
      </c>
      <c r="AN82" s="19">
        <f t="shared" si="23"/>
        <v>0</v>
      </c>
      <c r="AO82" s="19">
        <f t="shared" si="24"/>
        <v>0</v>
      </c>
    </row>
    <row r="83" spans="3:41" x14ac:dyDescent="0.3">
      <c r="C83" s="20"/>
      <c r="E83" s="4">
        <f t="shared" si="15"/>
        <v>1</v>
      </c>
      <c r="G83" s="4">
        <f t="shared" si="16"/>
        <v>1</v>
      </c>
      <c r="I83" s="4">
        <f t="shared" si="17"/>
        <v>1</v>
      </c>
      <c r="K83" s="4">
        <f t="shared" si="18"/>
        <v>1</v>
      </c>
      <c r="M83" s="4">
        <f t="shared" si="14"/>
        <v>1</v>
      </c>
      <c r="O83" s="4">
        <f t="shared" si="13"/>
        <v>1</v>
      </c>
      <c r="AI83" s="12">
        <v>78</v>
      </c>
      <c r="AJ83" s="19">
        <f t="shared" si="19"/>
        <v>0</v>
      </c>
      <c r="AK83" s="19">
        <f t="shared" si="20"/>
        <v>0</v>
      </c>
      <c r="AL83" s="19">
        <f t="shared" si="21"/>
        <v>0</v>
      </c>
      <c r="AM83" s="19">
        <f t="shared" si="22"/>
        <v>0</v>
      </c>
      <c r="AN83" s="19">
        <f t="shared" si="23"/>
        <v>0</v>
      </c>
      <c r="AO83" s="19">
        <f t="shared" si="24"/>
        <v>0</v>
      </c>
    </row>
    <row r="84" spans="3:41" x14ac:dyDescent="0.3">
      <c r="C84" s="20"/>
      <c r="E84" s="4">
        <f t="shared" si="15"/>
        <v>1</v>
      </c>
      <c r="G84" s="4">
        <f t="shared" si="16"/>
        <v>1</v>
      </c>
      <c r="I84" s="4">
        <f t="shared" si="17"/>
        <v>1</v>
      </c>
      <c r="K84" s="4">
        <f t="shared" si="18"/>
        <v>1</v>
      </c>
      <c r="M84" s="4">
        <f t="shared" si="14"/>
        <v>1</v>
      </c>
      <c r="O84" s="4">
        <f t="shared" si="13"/>
        <v>1</v>
      </c>
      <c r="AI84" s="12">
        <v>79</v>
      </c>
      <c r="AJ84" s="19">
        <f t="shared" si="19"/>
        <v>0</v>
      </c>
      <c r="AK84" s="19">
        <f t="shared" si="20"/>
        <v>0</v>
      </c>
      <c r="AL84" s="19">
        <f t="shared" si="21"/>
        <v>0</v>
      </c>
      <c r="AM84" s="19">
        <f t="shared" si="22"/>
        <v>0</v>
      </c>
      <c r="AN84" s="19">
        <f t="shared" si="23"/>
        <v>0</v>
      </c>
      <c r="AO84" s="19">
        <f t="shared" si="24"/>
        <v>0</v>
      </c>
    </row>
    <row r="85" spans="3:41" x14ac:dyDescent="0.3">
      <c r="C85" s="20"/>
      <c r="E85" s="4">
        <f t="shared" si="15"/>
        <v>1</v>
      </c>
      <c r="G85" s="4">
        <f t="shared" si="16"/>
        <v>1</v>
      </c>
      <c r="I85" s="4">
        <f t="shared" si="17"/>
        <v>1</v>
      </c>
      <c r="K85" s="4">
        <f t="shared" si="18"/>
        <v>1</v>
      </c>
      <c r="M85" s="4">
        <f t="shared" si="14"/>
        <v>1</v>
      </c>
      <c r="O85" s="4">
        <f t="shared" si="13"/>
        <v>1</v>
      </c>
      <c r="AI85" s="12">
        <v>80</v>
      </c>
      <c r="AJ85" s="19">
        <f t="shared" si="19"/>
        <v>0</v>
      </c>
      <c r="AK85" s="19">
        <f t="shared" si="20"/>
        <v>0</v>
      </c>
      <c r="AL85" s="19">
        <f t="shared" si="21"/>
        <v>0</v>
      </c>
      <c r="AM85" s="19">
        <f t="shared" si="22"/>
        <v>0</v>
      </c>
      <c r="AN85" s="19">
        <f t="shared" si="23"/>
        <v>0</v>
      </c>
      <c r="AO85" s="19">
        <f t="shared" si="24"/>
        <v>0</v>
      </c>
    </row>
    <row r="86" spans="3:41" x14ac:dyDescent="0.3">
      <c r="C86" s="20"/>
      <c r="E86" s="4">
        <f t="shared" si="15"/>
        <v>1</v>
      </c>
      <c r="G86" s="4">
        <f t="shared" si="16"/>
        <v>1</v>
      </c>
      <c r="I86" s="4">
        <f t="shared" si="17"/>
        <v>1</v>
      </c>
      <c r="K86" s="4">
        <f t="shared" si="18"/>
        <v>1</v>
      </c>
      <c r="M86" s="4">
        <f t="shared" si="14"/>
        <v>1</v>
      </c>
      <c r="O86" s="4">
        <f t="shared" si="13"/>
        <v>1</v>
      </c>
      <c r="AI86" s="12">
        <v>81</v>
      </c>
      <c r="AJ86" s="19">
        <f t="shared" si="19"/>
        <v>0</v>
      </c>
      <c r="AK86" s="19">
        <f t="shared" si="20"/>
        <v>0</v>
      </c>
      <c r="AL86" s="19">
        <f t="shared" si="21"/>
        <v>0</v>
      </c>
      <c r="AM86" s="19">
        <f t="shared" si="22"/>
        <v>0</v>
      </c>
      <c r="AN86" s="19">
        <f t="shared" si="23"/>
        <v>0</v>
      </c>
      <c r="AO86" s="19">
        <f t="shared" si="24"/>
        <v>0</v>
      </c>
    </row>
    <row r="87" spans="3:41" x14ac:dyDescent="0.3">
      <c r="C87" s="20"/>
      <c r="E87" s="4">
        <f t="shared" si="15"/>
        <v>1</v>
      </c>
      <c r="G87" s="4">
        <f t="shared" si="16"/>
        <v>1</v>
      </c>
      <c r="I87" s="4">
        <f t="shared" si="17"/>
        <v>1</v>
      </c>
      <c r="K87" s="4">
        <f t="shared" si="18"/>
        <v>1</v>
      </c>
      <c r="M87" s="4">
        <f t="shared" si="14"/>
        <v>1</v>
      </c>
      <c r="O87" s="4">
        <f t="shared" si="13"/>
        <v>1</v>
      </c>
      <c r="AI87" s="12">
        <v>82</v>
      </c>
      <c r="AJ87" s="19">
        <f t="shared" si="19"/>
        <v>0</v>
      </c>
      <c r="AK87" s="19">
        <f t="shared" si="20"/>
        <v>0</v>
      </c>
      <c r="AL87" s="19">
        <f t="shared" si="21"/>
        <v>0</v>
      </c>
      <c r="AM87" s="19">
        <f t="shared" si="22"/>
        <v>0</v>
      </c>
      <c r="AN87" s="19">
        <f t="shared" si="23"/>
        <v>0</v>
      </c>
      <c r="AO87" s="19">
        <f t="shared" si="24"/>
        <v>0</v>
      </c>
    </row>
    <row r="88" spans="3:41" x14ac:dyDescent="0.3">
      <c r="C88" s="20"/>
      <c r="E88" s="4">
        <f t="shared" si="15"/>
        <v>1</v>
      </c>
      <c r="G88" s="4">
        <f t="shared" si="16"/>
        <v>1</v>
      </c>
      <c r="I88" s="4">
        <f t="shared" si="17"/>
        <v>1</v>
      </c>
      <c r="K88" s="4">
        <f t="shared" si="18"/>
        <v>1</v>
      </c>
      <c r="M88" s="4">
        <f t="shared" si="14"/>
        <v>1</v>
      </c>
      <c r="O88" s="4">
        <f t="shared" si="13"/>
        <v>1</v>
      </c>
      <c r="AI88" s="12">
        <v>83</v>
      </c>
      <c r="AJ88" s="19">
        <f t="shared" si="19"/>
        <v>0</v>
      </c>
      <c r="AK88" s="19">
        <f t="shared" si="20"/>
        <v>0</v>
      </c>
      <c r="AL88" s="19">
        <f t="shared" si="21"/>
        <v>0</v>
      </c>
      <c r="AM88" s="19">
        <f t="shared" si="22"/>
        <v>0</v>
      </c>
      <c r="AN88" s="19">
        <f t="shared" si="23"/>
        <v>0</v>
      </c>
      <c r="AO88" s="19">
        <f t="shared" si="24"/>
        <v>0</v>
      </c>
    </row>
    <row r="89" spans="3:41" x14ac:dyDescent="0.3">
      <c r="C89" s="20"/>
      <c r="E89" s="4">
        <f t="shared" si="15"/>
        <v>1</v>
      </c>
      <c r="G89" s="4">
        <f t="shared" si="16"/>
        <v>1</v>
      </c>
      <c r="I89" s="4">
        <f t="shared" si="17"/>
        <v>1</v>
      </c>
      <c r="K89" s="4">
        <f t="shared" si="18"/>
        <v>1</v>
      </c>
      <c r="M89" s="4">
        <f t="shared" si="14"/>
        <v>1</v>
      </c>
      <c r="O89" s="4">
        <f t="shared" si="13"/>
        <v>1</v>
      </c>
      <c r="AI89" s="12">
        <v>84</v>
      </c>
      <c r="AJ89" s="19">
        <f t="shared" si="19"/>
        <v>0</v>
      </c>
      <c r="AK89" s="19">
        <f t="shared" si="20"/>
        <v>0</v>
      </c>
      <c r="AL89" s="19">
        <f t="shared" si="21"/>
        <v>0</v>
      </c>
      <c r="AM89" s="19">
        <f t="shared" si="22"/>
        <v>0</v>
      </c>
      <c r="AN89" s="19">
        <f t="shared" si="23"/>
        <v>0</v>
      </c>
      <c r="AO89" s="19">
        <f t="shared" si="24"/>
        <v>0</v>
      </c>
    </row>
    <row r="90" spans="3:41" x14ac:dyDescent="0.3">
      <c r="C90" s="20"/>
      <c r="E90" s="4">
        <f t="shared" si="15"/>
        <v>1</v>
      </c>
      <c r="G90" s="4">
        <f t="shared" si="16"/>
        <v>1</v>
      </c>
      <c r="I90" s="4">
        <f t="shared" si="17"/>
        <v>1</v>
      </c>
      <c r="K90" s="4">
        <f t="shared" si="18"/>
        <v>1</v>
      </c>
      <c r="M90" s="4">
        <f t="shared" si="14"/>
        <v>1</v>
      </c>
      <c r="O90" s="4">
        <f t="shared" si="13"/>
        <v>1</v>
      </c>
      <c r="AI90" s="12">
        <v>85</v>
      </c>
      <c r="AJ90" s="19">
        <f t="shared" si="19"/>
        <v>0</v>
      </c>
      <c r="AK90" s="19">
        <f t="shared" si="20"/>
        <v>0</v>
      </c>
      <c r="AL90" s="19">
        <f t="shared" si="21"/>
        <v>0</v>
      </c>
      <c r="AM90" s="19">
        <f t="shared" si="22"/>
        <v>0</v>
      </c>
      <c r="AN90" s="19">
        <f t="shared" si="23"/>
        <v>0</v>
      </c>
      <c r="AO90" s="19">
        <f t="shared" si="24"/>
        <v>0</v>
      </c>
    </row>
    <row r="91" spans="3:41" x14ac:dyDescent="0.3">
      <c r="C91" s="20"/>
      <c r="E91" s="4">
        <f t="shared" si="15"/>
        <v>1</v>
      </c>
      <c r="G91" s="4">
        <f t="shared" si="16"/>
        <v>1</v>
      </c>
      <c r="I91" s="4">
        <f t="shared" si="17"/>
        <v>1</v>
      </c>
      <c r="K91" s="4">
        <f t="shared" si="18"/>
        <v>1</v>
      </c>
      <c r="M91" s="4">
        <f t="shared" si="14"/>
        <v>1</v>
      </c>
      <c r="O91" s="4">
        <f t="shared" si="13"/>
        <v>1</v>
      </c>
      <c r="AI91" s="12">
        <v>86</v>
      </c>
      <c r="AJ91" s="19">
        <f t="shared" si="19"/>
        <v>0</v>
      </c>
      <c r="AK91" s="19">
        <f t="shared" si="20"/>
        <v>0</v>
      </c>
      <c r="AL91" s="19">
        <f t="shared" si="21"/>
        <v>0</v>
      </c>
      <c r="AM91" s="19">
        <f t="shared" si="22"/>
        <v>0</v>
      </c>
      <c r="AN91" s="19">
        <f t="shared" si="23"/>
        <v>0</v>
      </c>
      <c r="AO91" s="19">
        <f t="shared" si="24"/>
        <v>0</v>
      </c>
    </row>
    <row r="92" spans="3:41" x14ac:dyDescent="0.3">
      <c r="C92" s="20"/>
      <c r="E92" s="4">
        <f t="shared" si="15"/>
        <v>1</v>
      </c>
      <c r="G92" s="4">
        <f t="shared" si="16"/>
        <v>1</v>
      </c>
      <c r="I92" s="4">
        <f t="shared" si="17"/>
        <v>1</v>
      </c>
      <c r="K92" s="4">
        <f t="shared" si="18"/>
        <v>1</v>
      </c>
      <c r="M92" s="4">
        <f t="shared" si="14"/>
        <v>1</v>
      </c>
      <c r="O92" s="4">
        <f t="shared" si="13"/>
        <v>1</v>
      </c>
      <c r="AI92" s="12">
        <v>87</v>
      </c>
      <c r="AJ92" s="19">
        <f t="shared" si="19"/>
        <v>0</v>
      </c>
      <c r="AK92" s="19">
        <f t="shared" si="20"/>
        <v>0</v>
      </c>
      <c r="AL92" s="19">
        <f t="shared" si="21"/>
        <v>0</v>
      </c>
      <c r="AM92" s="19">
        <f t="shared" si="22"/>
        <v>0</v>
      </c>
      <c r="AN92" s="19">
        <f t="shared" si="23"/>
        <v>0</v>
      </c>
      <c r="AO92" s="19">
        <f t="shared" si="24"/>
        <v>0</v>
      </c>
    </row>
    <row r="93" spans="3:41" x14ac:dyDescent="0.3">
      <c r="C93" s="20"/>
      <c r="E93" s="4">
        <f t="shared" si="15"/>
        <v>1</v>
      </c>
      <c r="G93" s="4">
        <f t="shared" si="16"/>
        <v>1</v>
      </c>
      <c r="I93" s="4">
        <f t="shared" si="17"/>
        <v>1</v>
      </c>
      <c r="K93" s="4">
        <f t="shared" si="18"/>
        <v>1</v>
      </c>
      <c r="M93" s="4">
        <f t="shared" si="14"/>
        <v>1</v>
      </c>
      <c r="O93" s="4">
        <f t="shared" si="13"/>
        <v>1</v>
      </c>
      <c r="AI93" s="12">
        <v>88</v>
      </c>
      <c r="AJ93" s="19">
        <f t="shared" si="19"/>
        <v>0</v>
      </c>
      <c r="AK93" s="19">
        <f t="shared" si="20"/>
        <v>0</v>
      </c>
      <c r="AL93" s="19">
        <f t="shared" si="21"/>
        <v>0</v>
      </c>
      <c r="AM93" s="19">
        <f t="shared" si="22"/>
        <v>0</v>
      </c>
      <c r="AN93" s="19">
        <f t="shared" si="23"/>
        <v>0</v>
      </c>
      <c r="AO93" s="19">
        <f t="shared" si="24"/>
        <v>0</v>
      </c>
    </row>
    <row r="94" spans="3:41" x14ac:dyDescent="0.3">
      <c r="C94" s="20"/>
      <c r="E94" s="4">
        <f t="shared" si="15"/>
        <v>1</v>
      </c>
      <c r="G94" s="4">
        <f t="shared" si="16"/>
        <v>1</v>
      </c>
      <c r="I94" s="4">
        <f t="shared" si="17"/>
        <v>1</v>
      </c>
      <c r="K94" s="4">
        <f t="shared" si="18"/>
        <v>1</v>
      </c>
      <c r="M94" s="4">
        <f t="shared" si="14"/>
        <v>1</v>
      </c>
      <c r="O94" s="4">
        <f t="shared" si="13"/>
        <v>1</v>
      </c>
      <c r="AI94" s="12">
        <v>89</v>
      </c>
      <c r="AJ94" s="19">
        <f t="shared" si="19"/>
        <v>0</v>
      </c>
      <c r="AK94" s="19">
        <f t="shared" si="20"/>
        <v>0</v>
      </c>
      <c r="AL94" s="19">
        <f t="shared" si="21"/>
        <v>0</v>
      </c>
      <c r="AM94" s="19">
        <f t="shared" si="22"/>
        <v>0</v>
      </c>
      <c r="AN94" s="19">
        <f t="shared" si="23"/>
        <v>0</v>
      </c>
      <c r="AO94" s="19">
        <f t="shared" si="24"/>
        <v>0</v>
      </c>
    </row>
    <row r="95" spans="3:41" x14ac:dyDescent="0.3">
      <c r="C95" s="20"/>
      <c r="E95" s="4">
        <f t="shared" si="15"/>
        <v>1</v>
      </c>
      <c r="G95" s="4">
        <f t="shared" si="16"/>
        <v>1</v>
      </c>
      <c r="I95" s="4">
        <f t="shared" si="17"/>
        <v>1</v>
      </c>
      <c r="K95" s="4">
        <f t="shared" si="18"/>
        <v>1</v>
      </c>
      <c r="M95" s="4">
        <f t="shared" si="14"/>
        <v>1</v>
      </c>
      <c r="O95" s="4">
        <f t="shared" si="13"/>
        <v>1</v>
      </c>
      <c r="AI95" s="12">
        <v>90</v>
      </c>
      <c r="AJ95" s="19">
        <f t="shared" si="19"/>
        <v>0</v>
      </c>
      <c r="AK95" s="19">
        <f t="shared" si="20"/>
        <v>0</v>
      </c>
      <c r="AL95" s="19">
        <f t="shared" si="21"/>
        <v>0</v>
      </c>
      <c r="AM95" s="19">
        <f t="shared" si="22"/>
        <v>0</v>
      </c>
      <c r="AN95" s="19">
        <f t="shared" si="23"/>
        <v>0</v>
      </c>
      <c r="AO95" s="19">
        <f t="shared" si="24"/>
        <v>0</v>
      </c>
    </row>
    <row r="96" spans="3:41" x14ac:dyDescent="0.3">
      <c r="C96" s="20"/>
      <c r="E96" s="4">
        <f t="shared" si="15"/>
        <v>1</v>
      </c>
      <c r="G96" s="4">
        <f t="shared" si="16"/>
        <v>1</v>
      </c>
      <c r="I96" s="4">
        <f t="shared" si="17"/>
        <v>1</v>
      </c>
      <c r="K96" s="4">
        <f t="shared" si="18"/>
        <v>1</v>
      </c>
      <c r="M96" s="4">
        <f t="shared" si="14"/>
        <v>1</v>
      </c>
      <c r="O96" s="4">
        <f t="shared" si="13"/>
        <v>1</v>
      </c>
      <c r="AI96" s="12">
        <v>91</v>
      </c>
      <c r="AJ96" s="19">
        <f t="shared" si="19"/>
        <v>0</v>
      </c>
      <c r="AK96" s="19">
        <f t="shared" si="20"/>
        <v>0</v>
      </c>
      <c r="AL96" s="19">
        <f t="shared" si="21"/>
        <v>0</v>
      </c>
      <c r="AM96" s="19">
        <f t="shared" si="22"/>
        <v>0</v>
      </c>
      <c r="AN96" s="19">
        <f t="shared" si="23"/>
        <v>0</v>
      </c>
      <c r="AO96" s="19">
        <f t="shared" si="24"/>
        <v>0</v>
      </c>
    </row>
    <row r="97" spans="3:41" x14ac:dyDescent="0.3">
      <c r="C97" s="20"/>
      <c r="E97" s="4">
        <f t="shared" si="15"/>
        <v>1</v>
      </c>
      <c r="G97" s="4">
        <f t="shared" si="16"/>
        <v>1</v>
      </c>
      <c r="I97" s="4">
        <f t="shared" si="17"/>
        <v>1</v>
      </c>
      <c r="K97" s="4">
        <f t="shared" si="18"/>
        <v>1</v>
      </c>
      <c r="M97" s="4">
        <f t="shared" si="14"/>
        <v>1</v>
      </c>
      <c r="O97" s="4">
        <f t="shared" si="13"/>
        <v>1</v>
      </c>
      <c r="AI97" s="12">
        <v>92</v>
      </c>
      <c r="AJ97" s="19">
        <f t="shared" si="19"/>
        <v>0</v>
      </c>
      <c r="AK97" s="19">
        <f t="shared" si="20"/>
        <v>0</v>
      </c>
      <c r="AL97" s="19">
        <f t="shared" si="21"/>
        <v>0</v>
      </c>
      <c r="AM97" s="19">
        <f t="shared" si="22"/>
        <v>0</v>
      </c>
      <c r="AN97" s="19">
        <f t="shared" si="23"/>
        <v>0</v>
      </c>
      <c r="AO97" s="19">
        <f t="shared" si="24"/>
        <v>0</v>
      </c>
    </row>
    <row r="98" spans="3:41" x14ac:dyDescent="0.3">
      <c r="C98" s="20"/>
      <c r="E98" s="4">
        <f t="shared" si="15"/>
        <v>1</v>
      </c>
      <c r="G98" s="4">
        <f t="shared" si="16"/>
        <v>1</v>
      </c>
      <c r="I98" s="4">
        <f t="shared" si="17"/>
        <v>1</v>
      </c>
      <c r="K98" s="4">
        <f t="shared" si="18"/>
        <v>1</v>
      </c>
      <c r="M98" s="4">
        <f t="shared" si="14"/>
        <v>1</v>
      </c>
      <c r="O98" s="4">
        <f t="shared" si="13"/>
        <v>1</v>
      </c>
      <c r="AI98" s="12">
        <v>93</v>
      </c>
      <c r="AJ98" s="19">
        <f t="shared" si="19"/>
        <v>0</v>
      </c>
      <c r="AK98" s="19">
        <f t="shared" si="20"/>
        <v>0</v>
      </c>
      <c r="AL98" s="19">
        <f t="shared" si="21"/>
        <v>0</v>
      </c>
      <c r="AM98" s="19">
        <f t="shared" si="22"/>
        <v>0</v>
      </c>
      <c r="AN98" s="19">
        <f t="shared" si="23"/>
        <v>0</v>
      </c>
      <c r="AO98" s="19">
        <f t="shared" si="24"/>
        <v>0</v>
      </c>
    </row>
    <row r="99" spans="3:41" x14ac:dyDescent="0.3">
      <c r="C99" s="20"/>
      <c r="E99" s="4">
        <f t="shared" si="15"/>
        <v>1</v>
      </c>
      <c r="G99" s="4">
        <f t="shared" si="16"/>
        <v>1</v>
      </c>
      <c r="I99" s="4">
        <f t="shared" si="17"/>
        <v>1</v>
      </c>
      <c r="K99" s="4">
        <f t="shared" si="18"/>
        <v>1</v>
      </c>
      <c r="M99" s="4">
        <f t="shared" si="14"/>
        <v>1</v>
      </c>
      <c r="O99" s="4">
        <f t="shared" si="13"/>
        <v>1</v>
      </c>
      <c r="AI99" s="12">
        <v>94</v>
      </c>
      <c r="AJ99" s="19">
        <f t="shared" si="19"/>
        <v>0</v>
      </c>
      <c r="AK99" s="19">
        <f t="shared" si="20"/>
        <v>0</v>
      </c>
      <c r="AL99" s="19">
        <f t="shared" si="21"/>
        <v>0</v>
      </c>
      <c r="AM99" s="19">
        <f t="shared" si="22"/>
        <v>0</v>
      </c>
      <c r="AN99" s="19">
        <f t="shared" si="23"/>
        <v>0</v>
      </c>
      <c r="AO99" s="19">
        <f t="shared" si="24"/>
        <v>0</v>
      </c>
    </row>
    <row r="100" spans="3:41" x14ac:dyDescent="0.3">
      <c r="C100" s="20"/>
      <c r="E100" s="4">
        <f t="shared" si="15"/>
        <v>1</v>
      </c>
      <c r="G100" s="4">
        <f t="shared" si="16"/>
        <v>1</v>
      </c>
      <c r="I100" s="4">
        <f t="shared" si="17"/>
        <v>1</v>
      </c>
      <c r="K100" s="4">
        <f t="shared" si="18"/>
        <v>1</v>
      </c>
      <c r="M100" s="4">
        <f t="shared" si="14"/>
        <v>1</v>
      </c>
      <c r="O100" s="4">
        <f t="shared" si="13"/>
        <v>1</v>
      </c>
      <c r="AI100" s="12">
        <v>95</v>
      </c>
      <c r="AJ100" s="19">
        <f t="shared" si="19"/>
        <v>0</v>
      </c>
      <c r="AK100" s="19">
        <f t="shared" si="20"/>
        <v>0</v>
      </c>
      <c r="AL100" s="19">
        <f t="shared" si="21"/>
        <v>0</v>
      </c>
      <c r="AM100" s="19">
        <f t="shared" si="22"/>
        <v>0</v>
      </c>
      <c r="AN100" s="19">
        <f t="shared" si="23"/>
        <v>0</v>
      </c>
      <c r="AO100" s="19">
        <f t="shared" si="24"/>
        <v>0</v>
      </c>
    </row>
    <row r="101" spans="3:41" x14ac:dyDescent="0.3">
      <c r="C101" s="20"/>
      <c r="E101" s="4">
        <f t="shared" si="15"/>
        <v>1</v>
      </c>
      <c r="G101" s="4">
        <f t="shared" si="16"/>
        <v>1</v>
      </c>
      <c r="I101" s="4">
        <f t="shared" si="17"/>
        <v>1</v>
      </c>
      <c r="K101" s="4">
        <f t="shared" si="18"/>
        <v>1</v>
      </c>
      <c r="M101" s="4">
        <f t="shared" si="14"/>
        <v>1</v>
      </c>
      <c r="O101" s="4">
        <f t="shared" si="13"/>
        <v>1</v>
      </c>
      <c r="AI101" s="12">
        <v>96</v>
      </c>
      <c r="AJ101" s="19">
        <f t="shared" si="19"/>
        <v>0</v>
      </c>
      <c r="AK101" s="19">
        <f t="shared" si="20"/>
        <v>0</v>
      </c>
      <c r="AL101" s="19">
        <f t="shared" si="21"/>
        <v>0</v>
      </c>
      <c r="AM101" s="19">
        <f t="shared" si="22"/>
        <v>0</v>
      </c>
      <c r="AN101" s="19">
        <f t="shared" si="23"/>
        <v>0</v>
      </c>
      <c r="AO101" s="19">
        <f t="shared" si="24"/>
        <v>0</v>
      </c>
    </row>
    <row r="102" spans="3:41" x14ac:dyDescent="0.3">
      <c r="C102" s="20"/>
      <c r="E102" s="4">
        <f t="shared" si="15"/>
        <v>1</v>
      </c>
      <c r="G102" s="4">
        <f t="shared" si="16"/>
        <v>1</v>
      </c>
      <c r="I102" s="4">
        <f t="shared" si="17"/>
        <v>1</v>
      </c>
      <c r="K102" s="4">
        <f t="shared" si="18"/>
        <v>1</v>
      </c>
      <c r="M102" s="4">
        <f t="shared" si="14"/>
        <v>1</v>
      </c>
      <c r="O102" s="4">
        <f t="shared" ref="O102:O165" si="25">IF(B102=0,1,1-GAMMADIST((-Q_g^-2)*EXP(-Q_g*-((LN(B102)-(mu_g))/(sigma_g))),-Q_g^-2,1,1))</f>
        <v>1</v>
      </c>
      <c r="AI102" s="12">
        <v>97</v>
      </c>
      <c r="AJ102" s="19">
        <f t="shared" si="19"/>
        <v>0</v>
      </c>
      <c r="AK102" s="19">
        <f t="shared" si="20"/>
        <v>0</v>
      </c>
      <c r="AL102" s="19">
        <f t="shared" si="21"/>
        <v>0</v>
      </c>
      <c r="AM102" s="19">
        <f t="shared" si="22"/>
        <v>0</v>
      </c>
      <c r="AN102" s="19">
        <f t="shared" si="23"/>
        <v>0</v>
      </c>
      <c r="AO102" s="19">
        <f t="shared" si="24"/>
        <v>0</v>
      </c>
    </row>
    <row r="103" spans="3:41" x14ac:dyDescent="0.3">
      <c r="C103" s="20"/>
      <c r="E103" s="4">
        <f t="shared" si="15"/>
        <v>1</v>
      </c>
      <c r="G103" s="4">
        <f t="shared" si="16"/>
        <v>1</v>
      </c>
      <c r="I103" s="4">
        <f t="shared" si="17"/>
        <v>1</v>
      </c>
      <c r="K103" s="4">
        <f t="shared" si="18"/>
        <v>1</v>
      </c>
      <c r="M103" s="4">
        <f t="shared" si="14"/>
        <v>1</v>
      </c>
      <c r="O103" s="4">
        <f t="shared" si="25"/>
        <v>1</v>
      </c>
      <c r="AI103" s="12">
        <v>98</v>
      </c>
      <c r="AJ103" s="19">
        <f t="shared" si="19"/>
        <v>0</v>
      </c>
      <c r="AK103" s="19">
        <f t="shared" si="20"/>
        <v>0</v>
      </c>
      <c r="AL103" s="19">
        <f t="shared" si="21"/>
        <v>0</v>
      </c>
      <c r="AM103" s="19">
        <f t="shared" si="22"/>
        <v>0</v>
      </c>
      <c r="AN103" s="19">
        <f t="shared" si="23"/>
        <v>0</v>
      </c>
      <c r="AO103" s="19">
        <f t="shared" si="24"/>
        <v>0</v>
      </c>
    </row>
    <row r="104" spans="3:41" x14ac:dyDescent="0.3">
      <c r="C104" s="20"/>
      <c r="E104" s="4">
        <f t="shared" si="15"/>
        <v>1</v>
      </c>
      <c r="G104" s="4">
        <f t="shared" si="16"/>
        <v>1</v>
      </c>
      <c r="I104" s="4">
        <f t="shared" si="17"/>
        <v>1</v>
      </c>
      <c r="K104" s="4">
        <f t="shared" si="18"/>
        <v>1</v>
      </c>
      <c r="M104" s="4">
        <f t="shared" si="14"/>
        <v>1</v>
      </c>
      <c r="O104" s="4">
        <f t="shared" si="25"/>
        <v>1</v>
      </c>
      <c r="AI104" s="12">
        <v>99</v>
      </c>
      <c r="AJ104" s="19">
        <f t="shared" si="19"/>
        <v>0</v>
      </c>
      <c r="AK104" s="19">
        <f t="shared" si="20"/>
        <v>0</v>
      </c>
      <c r="AL104" s="19">
        <f t="shared" si="21"/>
        <v>0</v>
      </c>
      <c r="AM104" s="19">
        <f t="shared" si="22"/>
        <v>0</v>
      </c>
      <c r="AN104" s="19">
        <f t="shared" si="23"/>
        <v>0</v>
      </c>
      <c r="AO104" s="19">
        <f t="shared" si="24"/>
        <v>0</v>
      </c>
    </row>
    <row r="105" spans="3:41" x14ac:dyDescent="0.3">
      <c r="C105" s="20"/>
      <c r="E105" s="4">
        <f t="shared" si="15"/>
        <v>1</v>
      </c>
      <c r="G105" s="4">
        <f t="shared" si="16"/>
        <v>1</v>
      </c>
      <c r="I105" s="4">
        <f t="shared" si="17"/>
        <v>1</v>
      </c>
      <c r="K105" s="4">
        <f t="shared" si="18"/>
        <v>1</v>
      </c>
      <c r="M105" s="4">
        <f t="shared" si="14"/>
        <v>1</v>
      </c>
      <c r="O105" s="4">
        <f t="shared" si="25"/>
        <v>1</v>
      </c>
      <c r="AI105" s="12">
        <v>100</v>
      </c>
      <c r="AJ105" s="19">
        <f t="shared" si="19"/>
        <v>0</v>
      </c>
      <c r="AK105" s="19">
        <f t="shared" si="20"/>
        <v>0</v>
      </c>
      <c r="AL105" s="19">
        <f t="shared" si="21"/>
        <v>0</v>
      </c>
      <c r="AM105" s="19">
        <f t="shared" si="22"/>
        <v>0</v>
      </c>
      <c r="AN105" s="19">
        <f t="shared" si="23"/>
        <v>0</v>
      </c>
      <c r="AO105" s="19">
        <f t="shared" si="24"/>
        <v>0</v>
      </c>
    </row>
    <row r="106" spans="3:41" x14ac:dyDescent="0.3">
      <c r="C106" s="20"/>
      <c r="E106" s="4">
        <f t="shared" si="15"/>
        <v>1</v>
      </c>
      <c r="G106" s="4">
        <f t="shared" si="16"/>
        <v>1</v>
      </c>
      <c r="I106" s="4">
        <f t="shared" si="17"/>
        <v>1</v>
      </c>
      <c r="K106" s="4">
        <f t="shared" si="18"/>
        <v>1</v>
      </c>
      <c r="M106" s="4">
        <f t="shared" si="14"/>
        <v>1</v>
      </c>
      <c r="O106" s="4">
        <f t="shared" si="25"/>
        <v>1</v>
      </c>
      <c r="AI106" s="12">
        <v>101</v>
      </c>
      <c r="AJ106" s="19">
        <f t="shared" si="19"/>
        <v>0</v>
      </c>
      <c r="AK106" s="19">
        <f t="shared" si="20"/>
        <v>0</v>
      </c>
      <c r="AL106" s="19">
        <f t="shared" si="21"/>
        <v>0</v>
      </c>
      <c r="AM106" s="19">
        <f t="shared" si="22"/>
        <v>0</v>
      </c>
      <c r="AN106" s="19">
        <f t="shared" si="23"/>
        <v>0</v>
      </c>
      <c r="AO106" s="19">
        <f t="shared" si="24"/>
        <v>0</v>
      </c>
    </row>
    <row r="107" spans="3:41" x14ac:dyDescent="0.3">
      <c r="C107" s="20"/>
      <c r="E107" s="4">
        <f t="shared" si="15"/>
        <v>1</v>
      </c>
      <c r="G107" s="4">
        <f t="shared" si="16"/>
        <v>1</v>
      </c>
      <c r="I107" s="4">
        <f t="shared" si="17"/>
        <v>1</v>
      </c>
      <c r="K107" s="4">
        <f t="shared" si="18"/>
        <v>1</v>
      </c>
      <c r="M107" s="4">
        <f t="shared" si="14"/>
        <v>1</v>
      </c>
      <c r="O107" s="4">
        <f t="shared" si="25"/>
        <v>1</v>
      </c>
      <c r="AI107" s="12">
        <v>102</v>
      </c>
      <c r="AJ107" s="19">
        <f t="shared" si="19"/>
        <v>0</v>
      </c>
      <c r="AK107" s="19">
        <f t="shared" si="20"/>
        <v>0</v>
      </c>
      <c r="AL107" s="19">
        <f t="shared" si="21"/>
        <v>0</v>
      </c>
      <c r="AM107" s="19">
        <f t="shared" si="22"/>
        <v>0</v>
      </c>
      <c r="AN107" s="19">
        <f t="shared" si="23"/>
        <v>0</v>
      </c>
      <c r="AO107" s="19">
        <f t="shared" si="24"/>
        <v>0</v>
      </c>
    </row>
    <row r="108" spans="3:41" x14ac:dyDescent="0.3">
      <c r="C108" s="20"/>
      <c r="E108" s="4">
        <f t="shared" si="15"/>
        <v>1</v>
      </c>
      <c r="G108" s="4">
        <f t="shared" si="16"/>
        <v>1</v>
      </c>
      <c r="I108" s="4">
        <f t="shared" si="17"/>
        <v>1</v>
      </c>
      <c r="K108" s="4">
        <f t="shared" si="18"/>
        <v>1</v>
      </c>
      <c r="M108" s="4">
        <f t="shared" si="14"/>
        <v>1</v>
      </c>
      <c r="O108" s="4">
        <f t="shared" si="25"/>
        <v>1</v>
      </c>
      <c r="AI108" s="12">
        <v>103</v>
      </c>
      <c r="AJ108" s="19">
        <f t="shared" si="19"/>
        <v>0</v>
      </c>
      <c r="AK108" s="19">
        <f t="shared" si="20"/>
        <v>0</v>
      </c>
      <c r="AL108" s="19">
        <f t="shared" si="21"/>
        <v>0</v>
      </c>
      <c r="AM108" s="19">
        <f t="shared" si="22"/>
        <v>0</v>
      </c>
      <c r="AN108" s="19">
        <f t="shared" si="23"/>
        <v>0</v>
      </c>
      <c r="AO108" s="19">
        <f t="shared" si="24"/>
        <v>0</v>
      </c>
    </row>
    <row r="109" spans="3:41" x14ac:dyDescent="0.3">
      <c r="C109" s="20"/>
      <c r="E109" s="4">
        <f t="shared" si="15"/>
        <v>1</v>
      </c>
      <c r="G109" s="4">
        <f t="shared" si="16"/>
        <v>1</v>
      </c>
      <c r="I109" s="4">
        <f t="shared" si="17"/>
        <v>1</v>
      </c>
      <c r="K109" s="4">
        <f t="shared" si="18"/>
        <v>1</v>
      </c>
      <c r="M109" s="4">
        <f t="shared" si="14"/>
        <v>1</v>
      </c>
      <c r="O109" s="4">
        <f t="shared" si="25"/>
        <v>1</v>
      </c>
      <c r="AI109" s="12">
        <v>104</v>
      </c>
      <c r="AJ109" s="19">
        <f t="shared" si="19"/>
        <v>0</v>
      </c>
      <c r="AK109" s="19">
        <f t="shared" si="20"/>
        <v>0</v>
      </c>
      <c r="AL109" s="19">
        <f t="shared" si="21"/>
        <v>0</v>
      </c>
      <c r="AM109" s="19">
        <f t="shared" si="22"/>
        <v>0</v>
      </c>
      <c r="AN109" s="19">
        <f t="shared" si="23"/>
        <v>0</v>
      </c>
      <c r="AO109" s="19">
        <f t="shared" si="24"/>
        <v>0</v>
      </c>
    </row>
    <row r="110" spans="3:41" x14ac:dyDescent="0.3">
      <c r="C110" s="20"/>
      <c r="E110" s="4">
        <f t="shared" si="15"/>
        <v>1</v>
      </c>
      <c r="G110" s="4">
        <f t="shared" si="16"/>
        <v>1</v>
      </c>
      <c r="I110" s="4">
        <f t="shared" si="17"/>
        <v>1</v>
      </c>
      <c r="K110" s="4">
        <f t="shared" si="18"/>
        <v>1</v>
      </c>
      <c r="M110" s="4">
        <f t="shared" si="14"/>
        <v>1</v>
      </c>
      <c r="O110" s="4">
        <f t="shared" si="25"/>
        <v>1</v>
      </c>
      <c r="AI110" s="12">
        <v>105</v>
      </c>
      <c r="AJ110" s="19">
        <f t="shared" si="19"/>
        <v>0</v>
      </c>
      <c r="AK110" s="19">
        <f t="shared" si="20"/>
        <v>0</v>
      </c>
      <c r="AL110" s="19">
        <f t="shared" si="21"/>
        <v>0</v>
      </c>
      <c r="AM110" s="19">
        <f t="shared" si="22"/>
        <v>0</v>
      </c>
      <c r="AN110" s="19">
        <f t="shared" si="23"/>
        <v>0</v>
      </c>
      <c r="AO110" s="19">
        <f t="shared" si="24"/>
        <v>0</v>
      </c>
    </row>
    <row r="111" spans="3:41" x14ac:dyDescent="0.3">
      <c r="C111" s="20"/>
      <c r="E111" s="4">
        <f t="shared" si="15"/>
        <v>1</v>
      </c>
      <c r="G111" s="4">
        <f t="shared" si="16"/>
        <v>1</v>
      </c>
      <c r="I111" s="4">
        <f t="shared" si="17"/>
        <v>1</v>
      </c>
      <c r="K111" s="4">
        <f t="shared" si="18"/>
        <v>1</v>
      </c>
      <c r="M111" s="4">
        <f t="shared" si="14"/>
        <v>1</v>
      </c>
      <c r="O111" s="4">
        <f t="shared" si="25"/>
        <v>1</v>
      </c>
      <c r="AI111" s="12">
        <v>106</v>
      </c>
      <c r="AJ111" s="19">
        <f t="shared" si="19"/>
        <v>0</v>
      </c>
      <c r="AK111" s="19">
        <f t="shared" si="20"/>
        <v>0</v>
      </c>
      <c r="AL111" s="19">
        <f t="shared" si="21"/>
        <v>0</v>
      </c>
      <c r="AM111" s="19">
        <f t="shared" si="22"/>
        <v>0</v>
      </c>
      <c r="AN111" s="19">
        <f t="shared" si="23"/>
        <v>0</v>
      </c>
      <c r="AO111" s="19">
        <f t="shared" si="24"/>
        <v>0</v>
      </c>
    </row>
    <row r="112" spans="3:41" x14ac:dyDescent="0.3">
      <c r="C112" s="20"/>
      <c r="E112" s="4">
        <f t="shared" si="15"/>
        <v>1</v>
      </c>
      <c r="G112" s="4">
        <f t="shared" si="16"/>
        <v>1</v>
      </c>
      <c r="I112" s="4">
        <f t="shared" si="17"/>
        <v>1</v>
      </c>
      <c r="K112" s="4">
        <f t="shared" si="18"/>
        <v>1</v>
      </c>
      <c r="M112" s="4">
        <f t="shared" si="14"/>
        <v>1</v>
      </c>
      <c r="O112" s="4">
        <f t="shared" si="25"/>
        <v>1</v>
      </c>
      <c r="AI112" s="12">
        <v>107</v>
      </c>
      <c r="AJ112" s="19">
        <f t="shared" si="19"/>
        <v>0</v>
      </c>
      <c r="AK112" s="19">
        <f t="shared" si="20"/>
        <v>0</v>
      </c>
      <c r="AL112" s="19">
        <f t="shared" si="21"/>
        <v>0</v>
      </c>
      <c r="AM112" s="19">
        <f t="shared" si="22"/>
        <v>0</v>
      </c>
      <c r="AN112" s="19">
        <f t="shared" si="23"/>
        <v>0</v>
      </c>
      <c r="AO112" s="19">
        <f t="shared" si="24"/>
        <v>0</v>
      </c>
    </row>
    <row r="113" spans="3:41" x14ac:dyDescent="0.3">
      <c r="C113" s="20"/>
      <c r="E113" s="4">
        <f t="shared" si="15"/>
        <v>1</v>
      </c>
      <c r="G113" s="4">
        <f t="shared" si="16"/>
        <v>1</v>
      </c>
      <c r="I113" s="4">
        <f t="shared" si="17"/>
        <v>1</v>
      </c>
      <c r="K113" s="4">
        <f t="shared" si="18"/>
        <v>1</v>
      </c>
      <c r="M113" s="4">
        <f t="shared" si="14"/>
        <v>1</v>
      </c>
      <c r="O113" s="4">
        <f t="shared" si="25"/>
        <v>1</v>
      </c>
      <c r="AI113" s="12">
        <v>108</v>
      </c>
      <c r="AJ113" s="19">
        <f t="shared" si="19"/>
        <v>0</v>
      </c>
      <c r="AK113" s="19">
        <f t="shared" si="20"/>
        <v>0</v>
      </c>
      <c r="AL113" s="19">
        <f t="shared" si="21"/>
        <v>0</v>
      </c>
      <c r="AM113" s="19">
        <f t="shared" si="22"/>
        <v>0</v>
      </c>
      <c r="AN113" s="19">
        <f t="shared" si="23"/>
        <v>0</v>
      </c>
      <c r="AO113" s="19">
        <f t="shared" si="24"/>
        <v>0</v>
      </c>
    </row>
    <row r="114" spans="3:41" x14ac:dyDescent="0.3">
      <c r="C114" s="20"/>
      <c r="E114" s="4">
        <f t="shared" si="15"/>
        <v>1</v>
      </c>
      <c r="G114" s="4">
        <f t="shared" si="16"/>
        <v>1</v>
      </c>
      <c r="I114" s="4">
        <f t="shared" si="17"/>
        <v>1</v>
      </c>
      <c r="K114" s="4">
        <f t="shared" si="18"/>
        <v>1</v>
      </c>
      <c r="M114" s="4">
        <f t="shared" si="14"/>
        <v>1</v>
      </c>
      <c r="O114" s="4">
        <f t="shared" si="25"/>
        <v>1</v>
      </c>
      <c r="AI114" s="12">
        <v>109</v>
      </c>
      <c r="AJ114" s="19">
        <f t="shared" si="19"/>
        <v>0</v>
      </c>
      <c r="AK114" s="19">
        <f t="shared" si="20"/>
        <v>0</v>
      </c>
      <c r="AL114" s="19">
        <f t="shared" si="21"/>
        <v>0</v>
      </c>
      <c r="AM114" s="19">
        <f t="shared" si="22"/>
        <v>0</v>
      </c>
      <c r="AN114" s="19">
        <f t="shared" si="23"/>
        <v>0</v>
      </c>
      <c r="AO114" s="19">
        <f t="shared" si="24"/>
        <v>0</v>
      </c>
    </row>
    <row r="115" spans="3:41" x14ac:dyDescent="0.3">
      <c r="C115" s="20"/>
      <c r="E115" s="4">
        <f t="shared" si="15"/>
        <v>1</v>
      </c>
      <c r="G115" s="4">
        <f t="shared" si="16"/>
        <v>1</v>
      </c>
      <c r="I115" s="4">
        <f t="shared" si="17"/>
        <v>1</v>
      </c>
      <c r="K115" s="4">
        <f t="shared" si="18"/>
        <v>1</v>
      </c>
      <c r="M115" s="4">
        <f t="shared" si="14"/>
        <v>1</v>
      </c>
      <c r="O115" s="4">
        <f t="shared" si="25"/>
        <v>1</v>
      </c>
      <c r="AI115" s="12">
        <v>110</v>
      </c>
      <c r="AJ115" s="19">
        <f t="shared" si="19"/>
        <v>0</v>
      </c>
      <c r="AK115" s="19">
        <f t="shared" si="20"/>
        <v>0</v>
      </c>
      <c r="AL115" s="19">
        <f t="shared" si="21"/>
        <v>0</v>
      </c>
      <c r="AM115" s="19">
        <f t="shared" si="22"/>
        <v>0</v>
      </c>
      <c r="AN115" s="19">
        <f t="shared" si="23"/>
        <v>0</v>
      </c>
      <c r="AO115" s="19">
        <f t="shared" si="24"/>
        <v>0</v>
      </c>
    </row>
    <row r="116" spans="3:41" x14ac:dyDescent="0.3">
      <c r="C116" s="20"/>
      <c r="E116" s="4">
        <f t="shared" si="15"/>
        <v>1</v>
      </c>
      <c r="G116" s="4">
        <f t="shared" si="16"/>
        <v>1</v>
      </c>
      <c r="I116" s="4">
        <f t="shared" si="17"/>
        <v>1</v>
      </c>
      <c r="K116" s="4">
        <f t="shared" si="18"/>
        <v>1</v>
      </c>
      <c r="M116" s="4">
        <f t="shared" si="14"/>
        <v>1</v>
      </c>
      <c r="O116" s="4">
        <f t="shared" si="25"/>
        <v>1</v>
      </c>
      <c r="AI116" s="12">
        <v>111</v>
      </c>
      <c r="AJ116" s="19">
        <f t="shared" si="19"/>
        <v>0</v>
      </c>
      <c r="AK116" s="19">
        <f t="shared" si="20"/>
        <v>0</v>
      </c>
      <c r="AL116" s="19">
        <f t="shared" si="21"/>
        <v>0</v>
      </c>
      <c r="AM116" s="19">
        <f t="shared" si="22"/>
        <v>0</v>
      </c>
      <c r="AN116" s="19">
        <f t="shared" si="23"/>
        <v>0</v>
      </c>
      <c r="AO116" s="19">
        <f t="shared" si="24"/>
        <v>0</v>
      </c>
    </row>
    <row r="117" spans="3:41" x14ac:dyDescent="0.3">
      <c r="C117" s="20"/>
      <c r="E117" s="4">
        <f t="shared" si="15"/>
        <v>1</v>
      </c>
      <c r="G117" s="4">
        <f t="shared" si="16"/>
        <v>1</v>
      </c>
      <c r="I117" s="4">
        <f t="shared" si="17"/>
        <v>1</v>
      </c>
      <c r="K117" s="4">
        <f t="shared" si="18"/>
        <v>1</v>
      </c>
      <c r="M117" s="4">
        <f t="shared" si="14"/>
        <v>1</v>
      </c>
      <c r="O117" s="4">
        <f t="shared" si="25"/>
        <v>1</v>
      </c>
      <c r="AI117" s="12">
        <v>112</v>
      </c>
      <c r="AJ117" s="19">
        <f t="shared" si="19"/>
        <v>0</v>
      </c>
      <c r="AK117" s="19">
        <f t="shared" si="20"/>
        <v>0</v>
      </c>
      <c r="AL117" s="19">
        <f t="shared" si="21"/>
        <v>0</v>
      </c>
      <c r="AM117" s="19">
        <f t="shared" si="22"/>
        <v>0</v>
      </c>
      <c r="AN117" s="19">
        <f t="shared" si="23"/>
        <v>0</v>
      </c>
      <c r="AO117" s="19">
        <f t="shared" si="24"/>
        <v>0</v>
      </c>
    </row>
    <row r="118" spans="3:41" x14ac:dyDescent="0.3">
      <c r="C118" s="20"/>
      <c r="E118" s="4">
        <f t="shared" si="15"/>
        <v>1</v>
      </c>
      <c r="G118" s="4">
        <f t="shared" si="16"/>
        <v>1</v>
      </c>
      <c r="I118" s="4">
        <f t="shared" si="17"/>
        <v>1</v>
      </c>
      <c r="K118" s="4">
        <f t="shared" si="18"/>
        <v>1</v>
      </c>
      <c r="M118" s="4">
        <f t="shared" si="14"/>
        <v>1</v>
      </c>
      <c r="O118" s="4">
        <f t="shared" si="25"/>
        <v>1</v>
      </c>
      <c r="AI118" s="12">
        <v>113</v>
      </c>
      <c r="AJ118" s="19">
        <f t="shared" si="19"/>
        <v>0</v>
      </c>
      <c r="AK118" s="19">
        <f t="shared" si="20"/>
        <v>0</v>
      </c>
      <c r="AL118" s="19">
        <f t="shared" si="21"/>
        <v>0</v>
      </c>
      <c r="AM118" s="19">
        <f t="shared" si="22"/>
        <v>0</v>
      </c>
      <c r="AN118" s="19">
        <f t="shared" si="23"/>
        <v>0</v>
      </c>
      <c r="AO118" s="19">
        <f t="shared" si="24"/>
        <v>0</v>
      </c>
    </row>
    <row r="119" spans="3:41" x14ac:dyDescent="0.3">
      <c r="C119" s="20"/>
      <c r="E119" s="4">
        <f t="shared" si="15"/>
        <v>1</v>
      </c>
      <c r="G119" s="4">
        <f t="shared" si="16"/>
        <v>1</v>
      </c>
      <c r="I119" s="4">
        <f t="shared" si="17"/>
        <v>1</v>
      </c>
      <c r="K119" s="4">
        <f t="shared" si="18"/>
        <v>1</v>
      </c>
      <c r="M119" s="4">
        <f t="shared" si="14"/>
        <v>1</v>
      </c>
      <c r="O119" s="4">
        <f t="shared" si="25"/>
        <v>1</v>
      </c>
      <c r="AI119" s="12">
        <v>114</v>
      </c>
      <c r="AJ119" s="19">
        <f t="shared" si="19"/>
        <v>0</v>
      </c>
      <c r="AK119" s="19">
        <f t="shared" si="20"/>
        <v>0</v>
      </c>
      <c r="AL119" s="19">
        <f t="shared" si="21"/>
        <v>0</v>
      </c>
      <c r="AM119" s="19">
        <f t="shared" si="22"/>
        <v>0</v>
      </c>
      <c r="AN119" s="19">
        <f t="shared" si="23"/>
        <v>0</v>
      </c>
      <c r="AO119" s="19">
        <f t="shared" si="24"/>
        <v>0</v>
      </c>
    </row>
    <row r="120" spans="3:41" x14ac:dyDescent="0.3">
      <c r="C120" s="20"/>
      <c r="E120" s="4">
        <f t="shared" si="15"/>
        <v>1</v>
      </c>
      <c r="G120" s="4">
        <f t="shared" si="16"/>
        <v>1</v>
      </c>
      <c r="I120" s="4">
        <f t="shared" si="17"/>
        <v>1</v>
      </c>
      <c r="K120" s="4">
        <f t="shared" si="18"/>
        <v>1</v>
      </c>
      <c r="M120" s="4">
        <f t="shared" si="14"/>
        <v>1</v>
      </c>
      <c r="O120" s="4">
        <f t="shared" si="25"/>
        <v>1</v>
      </c>
      <c r="AI120" s="12">
        <v>115</v>
      </c>
      <c r="AJ120" s="19">
        <f t="shared" si="19"/>
        <v>0</v>
      </c>
      <c r="AK120" s="19">
        <f t="shared" si="20"/>
        <v>0</v>
      </c>
      <c r="AL120" s="19">
        <f t="shared" si="21"/>
        <v>0</v>
      </c>
      <c r="AM120" s="19">
        <f t="shared" si="22"/>
        <v>0</v>
      </c>
      <c r="AN120" s="19">
        <f t="shared" si="23"/>
        <v>0</v>
      </c>
      <c r="AO120" s="19">
        <f t="shared" si="24"/>
        <v>0</v>
      </c>
    </row>
    <row r="121" spans="3:41" x14ac:dyDescent="0.3">
      <c r="C121" s="20"/>
      <c r="E121" s="4">
        <f t="shared" si="15"/>
        <v>1</v>
      </c>
      <c r="G121" s="4">
        <f t="shared" si="16"/>
        <v>1</v>
      </c>
      <c r="I121" s="4">
        <f t="shared" si="17"/>
        <v>1</v>
      </c>
      <c r="K121" s="4">
        <f t="shared" si="18"/>
        <v>1</v>
      </c>
      <c r="M121" s="4">
        <f t="shared" si="14"/>
        <v>1</v>
      </c>
      <c r="O121" s="4">
        <f t="shared" si="25"/>
        <v>1</v>
      </c>
      <c r="AI121" s="12">
        <v>116</v>
      </c>
      <c r="AJ121" s="19">
        <f t="shared" si="19"/>
        <v>0</v>
      </c>
      <c r="AK121" s="19">
        <f t="shared" si="20"/>
        <v>0</v>
      </c>
      <c r="AL121" s="19">
        <f t="shared" si="21"/>
        <v>0</v>
      </c>
      <c r="AM121" s="19">
        <f t="shared" si="22"/>
        <v>0</v>
      </c>
      <c r="AN121" s="19">
        <f t="shared" si="23"/>
        <v>0</v>
      </c>
      <c r="AO121" s="19">
        <f t="shared" si="24"/>
        <v>0</v>
      </c>
    </row>
    <row r="122" spans="3:41" x14ac:dyDescent="0.3">
      <c r="C122" s="20"/>
      <c r="E122" s="4">
        <f t="shared" si="15"/>
        <v>1</v>
      </c>
      <c r="G122" s="4">
        <f t="shared" si="16"/>
        <v>1</v>
      </c>
      <c r="I122" s="4">
        <f t="shared" si="17"/>
        <v>1</v>
      </c>
      <c r="K122" s="4">
        <f t="shared" si="18"/>
        <v>1</v>
      </c>
      <c r="M122" s="4">
        <f t="shared" si="14"/>
        <v>1</v>
      </c>
      <c r="O122" s="4">
        <f t="shared" si="25"/>
        <v>1</v>
      </c>
      <c r="AI122" s="12">
        <v>117</v>
      </c>
      <c r="AJ122" s="19">
        <f t="shared" si="19"/>
        <v>0</v>
      </c>
      <c r="AK122" s="19">
        <f t="shared" si="20"/>
        <v>0</v>
      </c>
      <c r="AL122" s="19">
        <f t="shared" si="21"/>
        <v>0</v>
      </c>
      <c r="AM122" s="19">
        <f t="shared" si="22"/>
        <v>0</v>
      </c>
      <c r="AN122" s="19">
        <f t="shared" si="23"/>
        <v>0</v>
      </c>
      <c r="AO122" s="19">
        <f t="shared" si="24"/>
        <v>0</v>
      </c>
    </row>
    <row r="123" spans="3:41" x14ac:dyDescent="0.3">
      <c r="C123" s="20"/>
      <c r="E123" s="4">
        <f t="shared" si="15"/>
        <v>1</v>
      </c>
      <c r="G123" s="4">
        <f t="shared" si="16"/>
        <v>1</v>
      </c>
      <c r="I123" s="4">
        <f t="shared" si="17"/>
        <v>1</v>
      </c>
      <c r="K123" s="4">
        <f t="shared" si="18"/>
        <v>1</v>
      </c>
      <c r="M123" s="4">
        <f t="shared" si="14"/>
        <v>1</v>
      </c>
      <c r="O123" s="4">
        <f t="shared" si="25"/>
        <v>1</v>
      </c>
      <c r="AI123" s="12">
        <v>118</v>
      </c>
      <c r="AJ123" s="19">
        <f t="shared" si="19"/>
        <v>0</v>
      </c>
      <c r="AK123" s="19">
        <f t="shared" si="20"/>
        <v>0</v>
      </c>
      <c r="AL123" s="19">
        <f t="shared" si="21"/>
        <v>0</v>
      </c>
      <c r="AM123" s="19">
        <f t="shared" si="22"/>
        <v>0</v>
      </c>
      <c r="AN123" s="19">
        <f t="shared" si="23"/>
        <v>0</v>
      </c>
      <c r="AO123" s="19">
        <f t="shared" si="24"/>
        <v>0</v>
      </c>
    </row>
    <row r="124" spans="3:41" x14ac:dyDescent="0.3">
      <c r="C124" s="20"/>
      <c r="E124" s="4">
        <f t="shared" si="15"/>
        <v>1</v>
      </c>
      <c r="G124" s="4">
        <f t="shared" si="16"/>
        <v>1</v>
      </c>
      <c r="I124" s="4">
        <f t="shared" si="17"/>
        <v>1</v>
      </c>
      <c r="K124" s="4">
        <f t="shared" si="18"/>
        <v>1</v>
      </c>
      <c r="M124" s="4">
        <f t="shared" si="14"/>
        <v>1</v>
      </c>
      <c r="O124" s="4">
        <f t="shared" si="25"/>
        <v>1</v>
      </c>
      <c r="AI124" s="12">
        <v>119</v>
      </c>
      <c r="AJ124" s="19">
        <f t="shared" si="19"/>
        <v>0</v>
      </c>
      <c r="AK124" s="19">
        <f t="shared" si="20"/>
        <v>0</v>
      </c>
      <c r="AL124" s="19">
        <f t="shared" si="21"/>
        <v>0</v>
      </c>
      <c r="AM124" s="19">
        <f t="shared" si="22"/>
        <v>0</v>
      </c>
      <c r="AN124" s="19">
        <f t="shared" si="23"/>
        <v>0</v>
      </c>
      <c r="AO124" s="19">
        <f t="shared" si="24"/>
        <v>0</v>
      </c>
    </row>
    <row r="125" spans="3:41" x14ac:dyDescent="0.3">
      <c r="C125" s="20"/>
      <c r="E125" s="4">
        <f t="shared" si="15"/>
        <v>1</v>
      </c>
      <c r="G125" s="4">
        <f t="shared" si="16"/>
        <v>1</v>
      </c>
      <c r="I125" s="4">
        <f t="shared" si="17"/>
        <v>1</v>
      </c>
      <c r="K125" s="4">
        <f t="shared" si="18"/>
        <v>1</v>
      </c>
      <c r="M125" s="4">
        <f t="shared" si="14"/>
        <v>1</v>
      </c>
      <c r="O125" s="4">
        <f t="shared" si="25"/>
        <v>1</v>
      </c>
      <c r="AI125" s="12">
        <v>120</v>
      </c>
      <c r="AJ125" s="19">
        <f t="shared" si="19"/>
        <v>0</v>
      </c>
      <c r="AK125" s="19">
        <f t="shared" si="20"/>
        <v>0</v>
      </c>
      <c r="AL125" s="19">
        <f t="shared" si="21"/>
        <v>0</v>
      </c>
      <c r="AM125" s="19">
        <f t="shared" si="22"/>
        <v>0</v>
      </c>
      <c r="AN125" s="19">
        <f t="shared" si="23"/>
        <v>0</v>
      </c>
      <c r="AO125" s="19">
        <f t="shared" si="24"/>
        <v>0</v>
      </c>
    </row>
    <row r="126" spans="3:41" x14ac:dyDescent="0.3">
      <c r="C126" s="20"/>
      <c r="E126" s="4">
        <f t="shared" si="15"/>
        <v>1</v>
      </c>
      <c r="G126" s="4">
        <f t="shared" si="16"/>
        <v>1</v>
      </c>
      <c r="I126" s="4">
        <f t="shared" si="17"/>
        <v>1</v>
      </c>
      <c r="K126" s="4">
        <f t="shared" si="18"/>
        <v>1</v>
      </c>
      <c r="M126" s="4">
        <f t="shared" si="14"/>
        <v>1</v>
      </c>
      <c r="O126" s="4">
        <f t="shared" si="25"/>
        <v>1</v>
      </c>
      <c r="AI126" s="12">
        <v>121</v>
      </c>
      <c r="AJ126" s="19">
        <f t="shared" si="19"/>
        <v>0</v>
      </c>
      <c r="AK126" s="19">
        <f t="shared" si="20"/>
        <v>0</v>
      </c>
      <c r="AL126" s="19">
        <f t="shared" si="21"/>
        <v>0</v>
      </c>
      <c r="AM126" s="19">
        <f t="shared" si="22"/>
        <v>0</v>
      </c>
      <c r="AN126" s="19">
        <f t="shared" si="23"/>
        <v>0</v>
      </c>
      <c r="AO126" s="19">
        <f t="shared" si="24"/>
        <v>0</v>
      </c>
    </row>
    <row r="127" spans="3:41" x14ac:dyDescent="0.3">
      <c r="C127" s="20"/>
      <c r="E127" s="4">
        <f t="shared" si="15"/>
        <v>1</v>
      </c>
      <c r="G127" s="4">
        <f t="shared" si="16"/>
        <v>1</v>
      </c>
      <c r="I127" s="4">
        <f t="shared" si="17"/>
        <v>1</v>
      </c>
      <c r="K127" s="4">
        <f t="shared" si="18"/>
        <v>1</v>
      </c>
      <c r="M127" s="4">
        <f t="shared" si="14"/>
        <v>1</v>
      </c>
      <c r="O127" s="4">
        <f t="shared" si="25"/>
        <v>1</v>
      </c>
      <c r="AI127" s="12">
        <v>122</v>
      </c>
      <c r="AJ127" s="19">
        <f t="shared" si="19"/>
        <v>0</v>
      </c>
      <c r="AK127" s="19">
        <f t="shared" si="20"/>
        <v>0</v>
      </c>
      <c r="AL127" s="19">
        <f t="shared" si="21"/>
        <v>0</v>
      </c>
      <c r="AM127" s="19">
        <f t="shared" si="22"/>
        <v>0</v>
      </c>
      <c r="AN127" s="19">
        <f t="shared" si="23"/>
        <v>0</v>
      </c>
      <c r="AO127" s="19">
        <f t="shared" si="24"/>
        <v>0</v>
      </c>
    </row>
    <row r="128" spans="3:41" x14ac:dyDescent="0.3">
      <c r="C128" s="20"/>
      <c r="E128" s="4">
        <f t="shared" si="15"/>
        <v>1</v>
      </c>
      <c r="G128" s="4">
        <f t="shared" si="16"/>
        <v>1</v>
      </c>
      <c r="I128" s="4">
        <f t="shared" si="17"/>
        <v>1</v>
      </c>
      <c r="K128" s="4">
        <f t="shared" si="18"/>
        <v>1</v>
      </c>
      <c r="M128" s="4">
        <f t="shared" si="14"/>
        <v>1</v>
      </c>
      <c r="O128" s="4">
        <f t="shared" si="25"/>
        <v>1</v>
      </c>
      <c r="AI128" s="12">
        <v>123</v>
      </c>
      <c r="AJ128" s="19">
        <f t="shared" si="19"/>
        <v>0</v>
      </c>
      <c r="AK128" s="19">
        <f t="shared" si="20"/>
        <v>0</v>
      </c>
      <c r="AL128" s="19">
        <f t="shared" si="21"/>
        <v>0</v>
      </c>
      <c r="AM128" s="19">
        <f t="shared" si="22"/>
        <v>0</v>
      </c>
      <c r="AN128" s="19">
        <f t="shared" si="23"/>
        <v>0</v>
      </c>
      <c r="AO128" s="19">
        <f t="shared" si="24"/>
        <v>0</v>
      </c>
    </row>
    <row r="129" spans="3:41" x14ac:dyDescent="0.3">
      <c r="C129" s="20"/>
      <c r="E129" s="4">
        <f t="shared" si="15"/>
        <v>1</v>
      </c>
      <c r="G129" s="4">
        <f t="shared" si="16"/>
        <v>1</v>
      </c>
      <c r="I129" s="4">
        <f t="shared" si="17"/>
        <v>1</v>
      </c>
      <c r="K129" s="4">
        <f t="shared" si="18"/>
        <v>1</v>
      </c>
      <c r="M129" s="4">
        <f t="shared" si="14"/>
        <v>1</v>
      </c>
      <c r="O129" s="4">
        <f t="shared" si="25"/>
        <v>1</v>
      </c>
      <c r="AI129" s="12">
        <v>124</v>
      </c>
      <c r="AJ129" s="19">
        <f t="shared" si="19"/>
        <v>0</v>
      </c>
      <c r="AK129" s="19">
        <f t="shared" si="20"/>
        <v>0</v>
      </c>
      <c r="AL129" s="19">
        <f t="shared" si="21"/>
        <v>0</v>
      </c>
      <c r="AM129" s="19">
        <f t="shared" si="22"/>
        <v>0</v>
      </c>
      <c r="AN129" s="19">
        <f t="shared" si="23"/>
        <v>0</v>
      </c>
      <c r="AO129" s="19">
        <f t="shared" si="24"/>
        <v>0</v>
      </c>
    </row>
    <row r="130" spans="3:41" x14ac:dyDescent="0.3">
      <c r="C130" s="20"/>
      <c r="E130" s="4">
        <f t="shared" si="15"/>
        <v>1</v>
      </c>
      <c r="G130" s="4">
        <f t="shared" si="16"/>
        <v>1</v>
      </c>
      <c r="I130" s="4">
        <f t="shared" si="17"/>
        <v>1</v>
      </c>
      <c r="K130" s="4">
        <f t="shared" si="18"/>
        <v>1</v>
      </c>
      <c r="M130" s="4">
        <f t="shared" si="14"/>
        <v>1</v>
      </c>
      <c r="O130" s="4">
        <f t="shared" si="25"/>
        <v>1</v>
      </c>
      <c r="AI130" s="12">
        <v>125</v>
      </c>
      <c r="AJ130" s="19">
        <f t="shared" si="19"/>
        <v>0</v>
      </c>
      <c r="AK130" s="19">
        <f t="shared" si="20"/>
        <v>0</v>
      </c>
      <c r="AL130" s="19">
        <f t="shared" si="21"/>
        <v>0</v>
      </c>
      <c r="AM130" s="19">
        <f t="shared" si="22"/>
        <v>0</v>
      </c>
      <c r="AN130" s="19">
        <f t="shared" si="23"/>
        <v>0</v>
      </c>
      <c r="AO130" s="19">
        <f t="shared" si="24"/>
        <v>0</v>
      </c>
    </row>
    <row r="131" spans="3:41" x14ac:dyDescent="0.3">
      <c r="C131" s="20"/>
      <c r="E131" s="4">
        <f t="shared" si="15"/>
        <v>1</v>
      </c>
      <c r="G131" s="4">
        <f t="shared" si="16"/>
        <v>1</v>
      </c>
      <c r="I131" s="4">
        <f t="shared" si="17"/>
        <v>1</v>
      </c>
      <c r="K131" s="4">
        <f t="shared" si="18"/>
        <v>1</v>
      </c>
      <c r="M131" s="4">
        <f t="shared" si="14"/>
        <v>1</v>
      </c>
      <c r="O131" s="4">
        <f t="shared" si="25"/>
        <v>1</v>
      </c>
      <c r="AI131" s="12">
        <v>126</v>
      </c>
      <c r="AJ131" s="19">
        <f t="shared" si="19"/>
        <v>0</v>
      </c>
      <c r="AK131" s="19">
        <f t="shared" si="20"/>
        <v>0</v>
      </c>
      <c r="AL131" s="19">
        <f t="shared" si="21"/>
        <v>0</v>
      </c>
      <c r="AM131" s="19">
        <f t="shared" si="22"/>
        <v>0</v>
      </c>
      <c r="AN131" s="19">
        <f t="shared" si="23"/>
        <v>0</v>
      </c>
      <c r="AO131" s="19">
        <f t="shared" si="24"/>
        <v>0</v>
      </c>
    </row>
    <row r="132" spans="3:41" x14ac:dyDescent="0.3">
      <c r="C132" s="20"/>
      <c r="E132" s="4">
        <f t="shared" si="15"/>
        <v>1</v>
      </c>
      <c r="G132" s="4">
        <f t="shared" si="16"/>
        <v>1</v>
      </c>
      <c r="I132" s="4">
        <f t="shared" si="17"/>
        <v>1</v>
      </c>
      <c r="K132" s="4">
        <f t="shared" si="18"/>
        <v>1</v>
      </c>
      <c r="M132" s="4">
        <f t="shared" si="14"/>
        <v>1</v>
      </c>
      <c r="O132" s="4">
        <f t="shared" si="25"/>
        <v>1</v>
      </c>
      <c r="AI132" s="12">
        <v>127</v>
      </c>
      <c r="AJ132" s="19">
        <f t="shared" si="19"/>
        <v>0</v>
      </c>
      <c r="AK132" s="19">
        <f t="shared" si="20"/>
        <v>0</v>
      </c>
      <c r="AL132" s="19">
        <f t="shared" si="21"/>
        <v>0</v>
      </c>
      <c r="AM132" s="19">
        <f t="shared" si="22"/>
        <v>0</v>
      </c>
      <c r="AN132" s="19">
        <f t="shared" si="23"/>
        <v>0</v>
      </c>
      <c r="AO132" s="19">
        <f t="shared" si="24"/>
        <v>0</v>
      </c>
    </row>
    <row r="133" spans="3:41" x14ac:dyDescent="0.3">
      <c r="C133" s="20"/>
      <c r="E133" s="4">
        <f t="shared" si="15"/>
        <v>1</v>
      </c>
      <c r="G133" s="4">
        <f t="shared" si="16"/>
        <v>1</v>
      </c>
      <c r="I133" s="4">
        <f t="shared" si="17"/>
        <v>1</v>
      </c>
      <c r="K133" s="4">
        <f t="shared" si="18"/>
        <v>1</v>
      </c>
      <c r="M133" s="4">
        <f t="shared" ref="M133:M196" si="26">EXP(-(($R$21)/$R$20)*(EXP($R$20*B133) - 1))</f>
        <v>1</v>
      </c>
      <c r="O133" s="4">
        <f t="shared" si="25"/>
        <v>1</v>
      </c>
      <c r="AI133" s="12">
        <v>128</v>
      </c>
      <c r="AJ133" s="19">
        <f t="shared" si="19"/>
        <v>0</v>
      </c>
      <c r="AK133" s="19">
        <f t="shared" si="20"/>
        <v>0</v>
      </c>
      <c r="AL133" s="19">
        <f t="shared" si="21"/>
        <v>0</v>
      </c>
      <c r="AM133" s="19">
        <f t="shared" si="22"/>
        <v>0</v>
      </c>
      <c r="AN133" s="19">
        <f t="shared" si="23"/>
        <v>0</v>
      </c>
      <c r="AO133" s="19">
        <f t="shared" si="24"/>
        <v>0</v>
      </c>
    </row>
    <row r="134" spans="3:41" x14ac:dyDescent="0.3">
      <c r="C134" s="20"/>
      <c r="E134" s="4">
        <f t="shared" ref="E134:E197" si="27">EXP(-$R$5*B134)</f>
        <v>1</v>
      </c>
      <c r="G134" s="4">
        <f t="shared" ref="G134:G197" si="28">IF(B134&gt;0,1-_xlfn.NORM.S.DIST((LN(B134)-$R$8)/$R$9,TRUE),1)</f>
        <v>1</v>
      </c>
      <c r="I134" s="4">
        <f t="shared" ref="I134:I197" si="29">1/(1+(B134/$R$12)^$R$13)</f>
        <v>1</v>
      </c>
      <c r="K134" s="4">
        <f t="shared" ref="K134:K197" si="30">EXP(-((B134/$R$16)^$R$17))</f>
        <v>1</v>
      </c>
      <c r="M134" s="4">
        <f t="shared" si="26"/>
        <v>1</v>
      </c>
      <c r="O134" s="4">
        <f t="shared" si="25"/>
        <v>1</v>
      </c>
      <c r="AI134" s="12">
        <v>129</v>
      </c>
      <c r="AJ134" s="19">
        <f t="shared" ref="AJ134:AJ197" si="31">1- (E134/E133)</f>
        <v>0</v>
      </c>
      <c r="AK134" s="19">
        <f t="shared" ref="AK134:AK197" si="32">1-(G134/G133)</f>
        <v>0</v>
      </c>
      <c r="AL134" s="19">
        <f t="shared" si="21"/>
        <v>0</v>
      </c>
      <c r="AM134" s="19">
        <f t="shared" si="22"/>
        <v>0</v>
      </c>
      <c r="AN134" s="19">
        <f t="shared" si="23"/>
        <v>0</v>
      </c>
      <c r="AO134" s="19">
        <f t="shared" si="24"/>
        <v>0</v>
      </c>
    </row>
    <row r="135" spans="3:41" x14ac:dyDescent="0.3">
      <c r="C135" s="20"/>
      <c r="E135" s="4">
        <f t="shared" si="27"/>
        <v>1</v>
      </c>
      <c r="G135" s="4">
        <f t="shared" si="28"/>
        <v>1</v>
      </c>
      <c r="I135" s="4">
        <f t="shared" si="29"/>
        <v>1</v>
      </c>
      <c r="K135" s="4">
        <f t="shared" si="30"/>
        <v>1</v>
      </c>
      <c r="M135" s="4">
        <f t="shared" si="26"/>
        <v>1</v>
      </c>
      <c r="O135" s="4">
        <f t="shared" si="25"/>
        <v>1</v>
      </c>
      <c r="AI135" s="12">
        <v>130</v>
      </c>
      <c r="AJ135" s="19">
        <f t="shared" si="31"/>
        <v>0</v>
      </c>
      <c r="AK135" s="19">
        <f t="shared" si="32"/>
        <v>0</v>
      </c>
      <c r="AL135" s="19">
        <f t="shared" ref="AL135:AL198" si="33">1-(I135/I134)</f>
        <v>0</v>
      </c>
      <c r="AM135" s="19">
        <f t="shared" ref="AM135:AM198" si="34">1-(K135/K134)</f>
        <v>0</v>
      </c>
      <c r="AN135" s="19">
        <f t="shared" ref="AN135:AN198" si="35">1-(M135/M134)</f>
        <v>0</v>
      </c>
      <c r="AO135" s="19">
        <f t="shared" ref="AO135:AO198" si="36">1-(O135/O134)</f>
        <v>0</v>
      </c>
    </row>
    <row r="136" spans="3:41" x14ac:dyDescent="0.3">
      <c r="C136" s="20"/>
      <c r="E136" s="4">
        <f t="shared" si="27"/>
        <v>1</v>
      </c>
      <c r="G136" s="4">
        <f t="shared" si="28"/>
        <v>1</v>
      </c>
      <c r="I136" s="4">
        <f t="shared" si="29"/>
        <v>1</v>
      </c>
      <c r="K136" s="4">
        <f t="shared" si="30"/>
        <v>1</v>
      </c>
      <c r="M136" s="4">
        <f t="shared" si="26"/>
        <v>1</v>
      </c>
      <c r="O136" s="4">
        <f t="shared" si="25"/>
        <v>1</v>
      </c>
      <c r="AI136" s="12">
        <v>131</v>
      </c>
      <c r="AJ136" s="19">
        <f t="shared" si="31"/>
        <v>0</v>
      </c>
      <c r="AK136" s="19">
        <f t="shared" si="32"/>
        <v>0</v>
      </c>
      <c r="AL136" s="19">
        <f t="shared" si="33"/>
        <v>0</v>
      </c>
      <c r="AM136" s="19">
        <f t="shared" si="34"/>
        <v>0</v>
      </c>
      <c r="AN136" s="19">
        <f t="shared" si="35"/>
        <v>0</v>
      </c>
      <c r="AO136" s="19">
        <f t="shared" si="36"/>
        <v>0</v>
      </c>
    </row>
    <row r="137" spans="3:41" x14ac:dyDescent="0.3">
      <c r="C137" s="20"/>
      <c r="E137" s="4">
        <f t="shared" si="27"/>
        <v>1</v>
      </c>
      <c r="G137" s="4">
        <f t="shared" si="28"/>
        <v>1</v>
      </c>
      <c r="I137" s="4">
        <f t="shared" si="29"/>
        <v>1</v>
      </c>
      <c r="K137" s="4">
        <f t="shared" si="30"/>
        <v>1</v>
      </c>
      <c r="M137" s="4">
        <f t="shared" si="26"/>
        <v>1</v>
      </c>
      <c r="O137" s="4">
        <f t="shared" si="25"/>
        <v>1</v>
      </c>
      <c r="AI137" s="12">
        <v>132</v>
      </c>
      <c r="AJ137" s="19">
        <f t="shared" si="31"/>
        <v>0</v>
      </c>
      <c r="AK137" s="19">
        <f t="shared" si="32"/>
        <v>0</v>
      </c>
      <c r="AL137" s="19">
        <f t="shared" si="33"/>
        <v>0</v>
      </c>
      <c r="AM137" s="19">
        <f t="shared" si="34"/>
        <v>0</v>
      </c>
      <c r="AN137" s="19">
        <f t="shared" si="35"/>
        <v>0</v>
      </c>
      <c r="AO137" s="19">
        <f t="shared" si="36"/>
        <v>0</v>
      </c>
    </row>
    <row r="138" spans="3:41" x14ac:dyDescent="0.3">
      <c r="C138" s="20"/>
      <c r="E138" s="4">
        <f t="shared" si="27"/>
        <v>1</v>
      </c>
      <c r="G138" s="4">
        <f t="shared" si="28"/>
        <v>1</v>
      </c>
      <c r="I138" s="4">
        <f t="shared" si="29"/>
        <v>1</v>
      </c>
      <c r="K138" s="4">
        <f t="shared" si="30"/>
        <v>1</v>
      </c>
      <c r="M138" s="4">
        <f t="shared" si="26"/>
        <v>1</v>
      </c>
      <c r="O138" s="4">
        <f t="shared" si="25"/>
        <v>1</v>
      </c>
      <c r="AI138" s="12">
        <v>133</v>
      </c>
      <c r="AJ138" s="19">
        <f t="shared" si="31"/>
        <v>0</v>
      </c>
      <c r="AK138" s="19">
        <f t="shared" si="32"/>
        <v>0</v>
      </c>
      <c r="AL138" s="19">
        <f t="shared" si="33"/>
        <v>0</v>
      </c>
      <c r="AM138" s="19">
        <f t="shared" si="34"/>
        <v>0</v>
      </c>
      <c r="AN138" s="19">
        <f t="shared" si="35"/>
        <v>0</v>
      </c>
      <c r="AO138" s="19">
        <f t="shared" si="36"/>
        <v>0</v>
      </c>
    </row>
    <row r="139" spans="3:41" x14ac:dyDescent="0.3">
      <c r="C139" s="20"/>
      <c r="E139" s="4">
        <f t="shared" si="27"/>
        <v>1</v>
      </c>
      <c r="G139" s="4">
        <f t="shared" si="28"/>
        <v>1</v>
      </c>
      <c r="I139" s="4">
        <f t="shared" si="29"/>
        <v>1</v>
      </c>
      <c r="K139" s="4">
        <f t="shared" si="30"/>
        <v>1</v>
      </c>
      <c r="M139" s="4">
        <f t="shared" si="26"/>
        <v>1</v>
      </c>
      <c r="O139" s="4">
        <f t="shared" si="25"/>
        <v>1</v>
      </c>
      <c r="AI139" s="12">
        <v>134</v>
      </c>
      <c r="AJ139" s="19">
        <f t="shared" si="31"/>
        <v>0</v>
      </c>
      <c r="AK139" s="19">
        <f t="shared" si="32"/>
        <v>0</v>
      </c>
      <c r="AL139" s="19">
        <f t="shared" si="33"/>
        <v>0</v>
      </c>
      <c r="AM139" s="19">
        <f t="shared" si="34"/>
        <v>0</v>
      </c>
      <c r="AN139" s="19">
        <f t="shared" si="35"/>
        <v>0</v>
      </c>
      <c r="AO139" s="19">
        <f t="shared" si="36"/>
        <v>0</v>
      </c>
    </row>
    <row r="140" spans="3:41" x14ac:dyDescent="0.3">
      <c r="C140" s="20"/>
      <c r="E140" s="4">
        <f t="shared" si="27"/>
        <v>1</v>
      </c>
      <c r="G140" s="4">
        <f t="shared" si="28"/>
        <v>1</v>
      </c>
      <c r="I140" s="4">
        <f t="shared" si="29"/>
        <v>1</v>
      </c>
      <c r="K140" s="4">
        <f t="shared" si="30"/>
        <v>1</v>
      </c>
      <c r="M140" s="4">
        <f t="shared" si="26"/>
        <v>1</v>
      </c>
      <c r="O140" s="4">
        <f t="shared" si="25"/>
        <v>1</v>
      </c>
      <c r="AI140" s="12">
        <v>135</v>
      </c>
      <c r="AJ140" s="19">
        <f t="shared" si="31"/>
        <v>0</v>
      </c>
      <c r="AK140" s="19">
        <f t="shared" si="32"/>
        <v>0</v>
      </c>
      <c r="AL140" s="19">
        <f t="shared" si="33"/>
        <v>0</v>
      </c>
      <c r="AM140" s="19">
        <f t="shared" si="34"/>
        <v>0</v>
      </c>
      <c r="AN140" s="19">
        <f t="shared" si="35"/>
        <v>0</v>
      </c>
      <c r="AO140" s="19">
        <f t="shared" si="36"/>
        <v>0</v>
      </c>
    </row>
    <row r="141" spans="3:41" x14ac:dyDescent="0.3">
      <c r="C141" s="20"/>
      <c r="E141" s="4">
        <f t="shared" si="27"/>
        <v>1</v>
      </c>
      <c r="G141" s="4">
        <f t="shared" si="28"/>
        <v>1</v>
      </c>
      <c r="I141" s="4">
        <f t="shared" si="29"/>
        <v>1</v>
      </c>
      <c r="K141" s="4">
        <f t="shared" si="30"/>
        <v>1</v>
      </c>
      <c r="M141" s="4">
        <f t="shared" si="26"/>
        <v>1</v>
      </c>
      <c r="O141" s="4">
        <f t="shared" si="25"/>
        <v>1</v>
      </c>
      <c r="AI141" s="12">
        <v>136</v>
      </c>
      <c r="AJ141" s="19">
        <f t="shared" si="31"/>
        <v>0</v>
      </c>
      <c r="AK141" s="19">
        <f t="shared" si="32"/>
        <v>0</v>
      </c>
      <c r="AL141" s="19">
        <f t="shared" si="33"/>
        <v>0</v>
      </c>
      <c r="AM141" s="19">
        <f t="shared" si="34"/>
        <v>0</v>
      </c>
      <c r="AN141" s="19">
        <f t="shared" si="35"/>
        <v>0</v>
      </c>
      <c r="AO141" s="19">
        <f t="shared" si="36"/>
        <v>0</v>
      </c>
    </row>
    <row r="142" spans="3:41" x14ac:dyDescent="0.3">
      <c r="C142" s="20"/>
      <c r="E142" s="4">
        <f t="shared" si="27"/>
        <v>1</v>
      </c>
      <c r="G142" s="4">
        <f t="shared" si="28"/>
        <v>1</v>
      </c>
      <c r="I142" s="4">
        <f t="shared" si="29"/>
        <v>1</v>
      </c>
      <c r="K142" s="4">
        <f t="shared" si="30"/>
        <v>1</v>
      </c>
      <c r="M142" s="4">
        <f t="shared" si="26"/>
        <v>1</v>
      </c>
      <c r="O142" s="4">
        <f t="shared" si="25"/>
        <v>1</v>
      </c>
      <c r="AI142" s="12">
        <v>137</v>
      </c>
      <c r="AJ142" s="19">
        <f t="shared" si="31"/>
        <v>0</v>
      </c>
      <c r="AK142" s="19">
        <f t="shared" si="32"/>
        <v>0</v>
      </c>
      <c r="AL142" s="19">
        <f t="shared" si="33"/>
        <v>0</v>
      </c>
      <c r="AM142" s="19">
        <f t="shared" si="34"/>
        <v>0</v>
      </c>
      <c r="AN142" s="19">
        <f t="shared" si="35"/>
        <v>0</v>
      </c>
      <c r="AO142" s="19">
        <f t="shared" si="36"/>
        <v>0</v>
      </c>
    </row>
    <row r="143" spans="3:41" x14ac:dyDescent="0.3">
      <c r="C143" s="20"/>
      <c r="E143" s="4">
        <f t="shared" si="27"/>
        <v>1</v>
      </c>
      <c r="G143" s="4">
        <f t="shared" si="28"/>
        <v>1</v>
      </c>
      <c r="I143" s="4">
        <f t="shared" si="29"/>
        <v>1</v>
      </c>
      <c r="K143" s="4">
        <f t="shared" si="30"/>
        <v>1</v>
      </c>
      <c r="M143" s="4">
        <f t="shared" si="26"/>
        <v>1</v>
      </c>
      <c r="O143" s="4">
        <f t="shared" si="25"/>
        <v>1</v>
      </c>
      <c r="AI143" s="12">
        <v>138</v>
      </c>
      <c r="AJ143" s="19">
        <f t="shared" si="31"/>
        <v>0</v>
      </c>
      <c r="AK143" s="19">
        <f t="shared" si="32"/>
        <v>0</v>
      </c>
      <c r="AL143" s="19">
        <f t="shared" si="33"/>
        <v>0</v>
      </c>
      <c r="AM143" s="19">
        <f t="shared" si="34"/>
        <v>0</v>
      </c>
      <c r="AN143" s="19">
        <f t="shared" si="35"/>
        <v>0</v>
      </c>
      <c r="AO143" s="19">
        <f t="shared" si="36"/>
        <v>0</v>
      </c>
    </row>
    <row r="144" spans="3:41" x14ac:dyDescent="0.3">
      <c r="C144" s="20"/>
      <c r="E144" s="4">
        <f t="shared" si="27"/>
        <v>1</v>
      </c>
      <c r="G144" s="4">
        <f t="shared" si="28"/>
        <v>1</v>
      </c>
      <c r="I144" s="4">
        <f t="shared" si="29"/>
        <v>1</v>
      </c>
      <c r="K144" s="4">
        <f t="shared" si="30"/>
        <v>1</v>
      </c>
      <c r="M144" s="4">
        <f t="shared" si="26"/>
        <v>1</v>
      </c>
      <c r="O144" s="4">
        <f t="shared" si="25"/>
        <v>1</v>
      </c>
      <c r="AI144" s="12">
        <v>139</v>
      </c>
      <c r="AJ144" s="19">
        <f t="shared" si="31"/>
        <v>0</v>
      </c>
      <c r="AK144" s="19">
        <f t="shared" si="32"/>
        <v>0</v>
      </c>
      <c r="AL144" s="19">
        <f t="shared" si="33"/>
        <v>0</v>
      </c>
      <c r="AM144" s="19">
        <f t="shared" si="34"/>
        <v>0</v>
      </c>
      <c r="AN144" s="19">
        <f t="shared" si="35"/>
        <v>0</v>
      </c>
      <c r="AO144" s="19">
        <f t="shared" si="36"/>
        <v>0</v>
      </c>
    </row>
    <row r="145" spans="3:41" x14ac:dyDescent="0.3">
      <c r="C145" s="20"/>
      <c r="E145" s="4">
        <f t="shared" si="27"/>
        <v>1</v>
      </c>
      <c r="G145" s="4">
        <f t="shared" si="28"/>
        <v>1</v>
      </c>
      <c r="I145" s="4">
        <f t="shared" si="29"/>
        <v>1</v>
      </c>
      <c r="K145" s="4">
        <f t="shared" si="30"/>
        <v>1</v>
      </c>
      <c r="M145" s="4">
        <f t="shared" si="26"/>
        <v>1</v>
      </c>
      <c r="O145" s="4">
        <f t="shared" si="25"/>
        <v>1</v>
      </c>
      <c r="AI145" s="12">
        <v>140</v>
      </c>
      <c r="AJ145" s="19">
        <f t="shared" si="31"/>
        <v>0</v>
      </c>
      <c r="AK145" s="19">
        <f t="shared" si="32"/>
        <v>0</v>
      </c>
      <c r="AL145" s="19">
        <f t="shared" si="33"/>
        <v>0</v>
      </c>
      <c r="AM145" s="19">
        <f t="shared" si="34"/>
        <v>0</v>
      </c>
      <c r="AN145" s="19">
        <f t="shared" si="35"/>
        <v>0</v>
      </c>
      <c r="AO145" s="19">
        <f t="shared" si="36"/>
        <v>0</v>
      </c>
    </row>
    <row r="146" spans="3:41" x14ac:dyDescent="0.3">
      <c r="C146" s="20"/>
      <c r="E146" s="4">
        <f t="shared" si="27"/>
        <v>1</v>
      </c>
      <c r="G146" s="4">
        <f t="shared" si="28"/>
        <v>1</v>
      </c>
      <c r="I146" s="4">
        <f t="shared" si="29"/>
        <v>1</v>
      </c>
      <c r="K146" s="4">
        <f t="shared" si="30"/>
        <v>1</v>
      </c>
      <c r="M146" s="4">
        <f t="shared" si="26"/>
        <v>1</v>
      </c>
      <c r="O146" s="4">
        <f t="shared" si="25"/>
        <v>1</v>
      </c>
      <c r="AI146" s="12">
        <v>141</v>
      </c>
      <c r="AJ146" s="19">
        <f t="shared" si="31"/>
        <v>0</v>
      </c>
      <c r="AK146" s="19">
        <f t="shared" si="32"/>
        <v>0</v>
      </c>
      <c r="AL146" s="19">
        <f t="shared" si="33"/>
        <v>0</v>
      </c>
      <c r="AM146" s="19">
        <f t="shared" si="34"/>
        <v>0</v>
      </c>
      <c r="AN146" s="19">
        <f t="shared" si="35"/>
        <v>0</v>
      </c>
      <c r="AO146" s="19">
        <f t="shared" si="36"/>
        <v>0</v>
      </c>
    </row>
    <row r="147" spans="3:41" x14ac:dyDescent="0.3">
      <c r="C147" s="20"/>
      <c r="E147" s="4">
        <f t="shared" si="27"/>
        <v>1</v>
      </c>
      <c r="G147" s="4">
        <f t="shared" si="28"/>
        <v>1</v>
      </c>
      <c r="I147" s="4">
        <f t="shared" si="29"/>
        <v>1</v>
      </c>
      <c r="K147" s="4">
        <f t="shared" si="30"/>
        <v>1</v>
      </c>
      <c r="M147" s="4">
        <f t="shared" si="26"/>
        <v>1</v>
      </c>
      <c r="O147" s="4">
        <f t="shared" si="25"/>
        <v>1</v>
      </c>
      <c r="AI147" s="12">
        <v>142</v>
      </c>
      <c r="AJ147" s="19">
        <f t="shared" si="31"/>
        <v>0</v>
      </c>
      <c r="AK147" s="19">
        <f t="shared" si="32"/>
        <v>0</v>
      </c>
      <c r="AL147" s="19">
        <f t="shared" si="33"/>
        <v>0</v>
      </c>
      <c r="AM147" s="19">
        <f t="shared" si="34"/>
        <v>0</v>
      </c>
      <c r="AN147" s="19">
        <f t="shared" si="35"/>
        <v>0</v>
      </c>
      <c r="AO147" s="19">
        <f t="shared" si="36"/>
        <v>0</v>
      </c>
    </row>
    <row r="148" spans="3:41" x14ac:dyDescent="0.3">
      <c r="C148" s="20"/>
      <c r="E148" s="4">
        <f t="shared" si="27"/>
        <v>1</v>
      </c>
      <c r="G148" s="4">
        <f t="shared" si="28"/>
        <v>1</v>
      </c>
      <c r="I148" s="4">
        <f t="shared" si="29"/>
        <v>1</v>
      </c>
      <c r="K148" s="4">
        <f t="shared" si="30"/>
        <v>1</v>
      </c>
      <c r="M148" s="4">
        <f t="shared" si="26"/>
        <v>1</v>
      </c>
      <c r="O148" s="4">
        <f t="shared" si="25"/>
        <v>1</v>
      </c>
      <c r="AI148" s="12">
        <v>143</v>
      </c>
      <c r="AJ148" s="19">
        <f t="shared" si="31"/>
        <v>0</v>
      </c>
      <c r="AK148" s="19">
        <f t="shared" si="32"/>
        <v>0</v>
      </c>
      <c r="AL148" s="19">
        <f t="shared" si="33"/>
        <v>0</v>
      </c>
      <c r="AM148" s="19">
        <f t="shared" si="34"/>
        <v>0</v>
      </c>
      <c r="AN148" s="19">
        <f t="shared" si="35"/>
        <v>0</v>
      </c>
      <c r="AO148" s="19">
        <f t="shared" si="36"/>
        <v>0</v>
      </c>
    </row>
    <row r="149" spans="3:41" x14ac:dyDescent="0.3">
      <c r="C149" s="20"/>
      <c r="E149" s="4">
        <f t="shared" si="27"/>
        <v>1</v>
      </c>
      <c r="G149" s="4">
        <f t="shared" si="28"/>
        <v>1</v>
      </c>
      <c r="I149" s="4">
        <f t="shared" si="29"/>
        <v>1</v>
      </c>
      <c r="K149" s="4">
        <f t="shared" si="30"/>
        <v>1</v>
      </c>
      <c r="M149" s="4">
        <f t="shared" si="26"/>
        <v>1</v>
      </c>
      <c r="O149" s="4">
        <f t="shared" si="25"/>
        <v>1</v>
      </c>
      <c r="AI149" s="12">
        <v>144</v>
      </c>
      <c r="AJ149" s="19">
        <f t="shared" si="31"/>
        <v>0</v>
      </c>
      <c r="AK149" s="19">
        <f t="shared" si="32"/>
        <v>0</v>
      </c>
      <c r="AL149" s="19">
        <f t="shared" si="33"/>
        <v>0</v>
      </c>
      <c r="AM149" s="19">
        <f t="shared" si="34"/>
        <v>0</v>
      </c>
      <c r="AN149" s="19">
        <f t="shared" si="35"/>
        <v>0</v>
      </c>
      <c r="AO149" s="19">
        <f t="shared" si="36"/>
        <v>0</v>
      </c>
    </row>
    <row r="150" spans="3:41" x14ac:dyDescent="0.3">
      <c r="C150" s="20"/>
      <c r="E150" s="4">
        <f t="shared" si="27"/>
        <v>1</v>
      </c>
      <c r="G150" s="4">
        <f t="shared" si="28"/>
        <v>1</v>
      </c>
      <c r="I150" s="4">
        <f t="shared" si="29"/>
        <v>1</v>
      </c>
      <c r="K150" s="4">
        <f t="shared" si="30"/>
        <v>1</v>
      </c>
      <c r="M150" s="4">
        <f t="shared" si="26"/>
        <v>1</v>
      </c>
      <c r="O150" s="4">
        <f t="shared" si="25"/>
        <v>1</v>
      </c>
      <c r="AI150" s="12">
        <v>145</v>
      </c>
      <c r="AJ150" s="19">
        <f t="shared" si="31"/>
        <v>0</v>
      </c>
      <c r="AK150" s="19">
        <f t="shared" si="32"/>
        <v>0</v>
      </c>
      <c r="AL150" s="19">
        <f t="shared" si="33"/>
        <v>0</v>
      </c>
      <c r="AM150" s="19">
        <f t="shared" si="34"/>
        <v>0</v>
      </c>
      <c r="AN150" s="19">
        <f t="shared" si="35"/>
        <v>0</v>
      </c>
      <c r="AO150" s="19">
        <f t="shared" si="36"/>
        <v>0</v>
      </c>
    </row>
    <row r="151" spans="3:41" x14ac:dyDescent="0.3">
      <c r="C151" s="20"/>
      <c r="E151" s="4">
        <f t="shared" si="27"/>
        <v>1</v>
      </c>
      <c r="G151" s="4">
        <f t="shared" si="28"/>
        <v>1</v>
      </c>
      <c r="I151" s="4">
        <f t="shared" si="29"/>
        <v>1</v>
      </c>
      <c r="K151" s="4">
        <f t="shared" si="30"/>
        <v>1</v>
      </c>
      <c r="M151" s="4">
        <f t="shared" si="26"/>
        <v>1</v>
      </c>
      <c r="O151" s="4">
        <f t="shared" si="25"/>
        <v>1</v>
      </c>
      <c r="AI151" s="12">
        <v>146</v>
      </c>
      <c r="AJ151" s="19">
        <f t="shared" si="31"/>
        <v>0</v>
      </c>
      <c r="AK151" s="19">
        <f t="shared" si="32"/>
        <v>0</v>
      </c>
      <c r="AL151" s="19">
        <f t="shared" si="33"/>
        <v>0</v>
      </c>
      <c r="AM151" s="19">
        <f t="shared" si="34"/>
        <v>0</v>
      </c>
      <c r="AN151" s="19">
        <f t="shared" si="35"/>
        <v>0</v>
      </c>
      <c r="AO151" s="19">
        <f t="shared" si="36"/>
        <v>0</v>
      </c>
    </row>
    <row r="152" spans="3:41" x14ac:dyDescent="0.3">
      <c r="C152" s="20"/>
      <c r="E152" s="4">
        <f t="shared" si="27"/>
        <v>1</v>
      </c>
      <c r="G152" s="4">
        <f t="shared" si="28"/>
        <v>1</v>
      </c>
      <c r="I152" s="4">
        <f t="shared" si="29"/>
        <v>1</v>
      </c>
      <c r="K152" s="4">
        <f t="shared" si="30"/>
        <v>1</v>
      </c>
      <c r="M152" s="4">
        <f t="shared" si="26"/>
        <v>1</v>
      </c>
      <c r="O152" s="4">
        <f t="shared" si="25"/>
        <v>1</v>
      </c>
      <c r="AI152" s="12">
        <v>147</v>
      </c>
      <c r="AJ152" s="19">
        <f t="shared" si="31"/>
        <v>0</v>
      </c>
      <c r="AK152" s="19">
        <f t="shared" si="32"/>
        <v>0</v>
      </c>
      <c r="AL152" s="19">
        <f t="shared" si="33"/>
        <v>0</v>
      </c>
      <c r="AM152" s="19">
        <f t="shared" si="34"/>
        <v>0</v>
      </c>
      <c r="AN152" s="19">
        <f t="shared" si="35"/>
        <v>0</v>
      </c>
      <c r="AO152" s="19">
        <f t="shared" si="36"/>
        <v>0</v>
      </c>
    </row>
    <row r="153" spans="3:41" x14ac:dyDescent="0.3">
      <c r="C153" s="20"/>
      <c r="E153" s="4">
        <f t="shared" si="27"/>
        <v>1</v>
      </c>
      <c r="G153" s="4">
        <f t="shared" si="28"/>
        <v>1</v>
      </c>
      <c r="I153" s="4">
        <f t="shared" si="29"/>
        <v>1</v>
      </c>
      <c r="K153" s="4">
        <f t="shared" si="30"/>
        <v>1</v>
      </c>
      <c r="M153" s="4">
        <f t="shared" si="26"/>
        <v>1</v>
      </c>
      <c r="O153" s="4">
        <f t="shared" si="25"/>
        <v>1</v>
      </c>
      <c r="AI153" s="12">
        <v>148</v>
      </c>
      <c r="AJ153" s="19">
        <f t="shared" si="31"/>
        <v>0</v>
      </c>
      <c r="AK153" s="19">
        <f t="shared" si="32"/>
        <v>0</v>
      </c>
      <c r="AL153" s="19">
        <f t="shared" si="33"/>
        <v>0</v>
      </c>
      <c r="AM153" s="19">
        <f t="shared" si="34"/>
        <v>0</v>
      </c>
      <c r="AN153" s="19">
        <f t="shared" si="35"/>
        <v>0</v>
      </c>
      <c r="AO153" s="19">
        <f t="shared" si="36"/>
        <v>0</v>
      </c>
    </row>
    <row r="154" spans="3:41" x14ac:dyDescent="0.3">
      <c r="C154" s="20"/>
      <c r="E154" s="4">
        <f t="shared" si="27"/>
        <v>1</v>
      </c>
      <c r="G154" s="4">
        <f t="shared" si="28"/>
        <v>1</v>
      </c>
      <c r="I154" s="4">
        <f t="shared" si="29"/>
        <v>1</v>
      </c>
      <c r="K154" s="4">
        <f t="shared" si="30"/>
        <v>1</v>
      </c>
      <c r="M154" s="4">
        <f t="shared" si="26"/>
        <v>1</v>
      </c>
      <c r="O154" s="4">
        <f t="shared" si="25"/>
        <v>1</v>
      </c>
      <c r="AI154" s="12">
        <v>149</v>
      </c>
      <c r="AJ154" s="19">
        <f t="shared" si="31"/>
        <v>0</v>
      </c>
      <c r="AK154" s="19">
        <f t="shared" si="32"/>
        <v>0</v>
      </c>
      <c r="AL154" s="19">
        <f t="shared" si="33"/>
        <v>0</v>
      </c>
      <c r="AM154" s="19">
        <f t="shared" si="34"/>
        <v>0</v>
      </c>
      <c r="AN154" s="19">
        <f t="shared" si="35"/>
        <v>0</v>
      </c>
      <c r="AO154" s="19">
        <f t="shared" si="36"/>
        <v>0</v>
      </c>
    </row>
    <row r="155" spans="3:41" x14ac:dyDescent="0.3">
      <c r="C155" s="20"/>
      <c r="E155" s="4">
        <f t="shared" si="27"/>
        <v>1</v>
      </c>
      <c r="G155" s="4">
        <f t="shared" si="28"/>
        <v>1</v>
      </c>
      <c r="I155" s="4">
        <f t="shared" si="29"/>
        <v>1</v>
      </c>
      <c r="K155" s="4">
        <f t="shared" si="30"/>
        <v>1</v>
      </c>
      <c r="M155" s="4">
        <f t="shared" si="26"/>
        <v>1</v>
      </c>
      <c r="O155" s="4">
        <f t="shared" si="25"/>
        <v>1</v>
      </c>
      <c r="AI155" s="12">
        <v>150</v>
      </c>
      <c r="AJ155" s="19">
        <f t="shared" si="31"/>
        <v>0</v>
      </c>
      <c r="AK155" s="19">
        <f t="shared" si="32"/>
        <v>0</v>
      </c>
      <c r="AL155" s="19">
        <f t="shared" si="33"/>
        <v>0</v>
      </c>
      <c r="AM155" s="19">
        <f t="shared" si="34"/>
        <v>0</v>
      </c>
      <c r="AN155" s="19">
        <f t="shared" si="35"/>
        <v>0</v>
      </c>
      <c r="AO155" s="19">
        <f t="shared" si="36"/>
        <v>0</v>
      </c>
    </row>
    <row r="156" spans="3:41" x14ac:dyDescent="0.3">
      <c r="C156" s="20"/>
      <c r="E156" s="4">
        <f t="shared" si="27"/>
        <v>1</v>
      </c>
      <c r="G156" s="4">
        <f t="shared" si="28"/>
        <v>1</v>
      </c>
      <c r="I156" s="4">
        <f t="shared" si="29"/>
        <v>1</v>
      </c>
      <c r="K156" s="4">
        <f t="shared" si="30"/>
        <v>1</v>
      </c>
      <c r="M156" s="4">
        <f t="shared" si="26"/>
        <v>1</v>
      </c>
      <c r="O156" s="4">
        <f t="shared" si="25"/>
        <v>1</v>
      </c>
      <c r="AI156" s="12">
        <v>151</v>
      </c>
      <c r="AJ156" s="19">
        <f t="shared" si="31"/>
        <v>0</v>
      </c>
      <c r="AK156" s="19">
        <f t="shared" si="32"/>
        <v>0</v>
      </c>
      <c r="AL156" s="19">
        <f t="shared" si="33"/>
        <v>0</v>
      </c>
      <c r="AM156" s="19">
        <f t="shared" si="34"/>
        <v>0</v>
      </c>
      <c r="AN156" s="19">
        <f t="shared" si="35"/>
        <v>0</v>
      </c>
      <c r="AO156" s="19">
        <f t="shared" si="36"/>
        <v>0</v>
      </c>
    </row>
    <row r="157" spans="3:41" x14ac:dyDescent="0.3">
      <c r="C157" s="20"/>
      <c r="E157" s="4">
        <f t="shared" si="27"/>
        <v>1</v>
      </c>
      <c r="G157" s="4">
        <f t="shared" si="28"/>
        <v>1</v>
      </c>
      <c r="I157" s="4">
        <f t="shared" si="29"/>
        <v>1</v>
      </c>
      <c r="K157" s="4">
        <f t="shared" si="30"/>
        <v>1</v>
      </c>
      <c r="M157" s="4">
        <f t="shared" si="26"/>
        <v>1</v>
      </c>
      <c r="O157" s="4">
        <f t="shared" si="25"/>
        <v>1</v>
      </c>
      <c r="AI157" s="12">
        <v>152</v>
      </c>
      <c r="AJ157" s="19">
        <f t="shared" si="31"/>
        <v>0</v>
      </c>
      <c r="AK157" s="19">
        <f t="shared" si="32"/>
        <v>0</v>
      </c>
      <c r="AL157" s="19">
        <f t="shared" si="33"/>
        <v>0</v>
      </c>
      <c r="AM157" s="19">
        <f t="shared" si="34"/>
        <v>0</v>
      </c>
      <c r="AN157" s="19">
        <f t="shared" si="35"/>
        <v>0</v>
      </c>
      <c r="AO157" s="19">
        <f t="shared" si="36"/>
        <v>0</v>
      </c>
    </row>
    <row r="158" spans="3:41" x14ac:dyDescent="0.3">
      <c r="C158" s="20"/>
      <c r="E158" s="4">
        <f t="shared" si="27"/>
        <v>1</v>
      </c>
      <c r="G158" s="4">
        <f t="shared" si="28"/>
        <v>1</v>
      </c>
      <c r="I158" s="4">
        <f t="shared" si="29"/>
        <v>1</v>
      </c>
      <c r="K158" s="4">
        <f t="shared" si="30"/>
        <v>1</v>
      </c>
      <c r="M158" s="4">
        <f t="shared" si="26"/>
        <v>1</v>
      </c>
      <c r="O158" s="4">
        <f t="shared" si="25"/>
        <v>1</v>
      </c>
      <c r="AI158" s="12">
        <v>153</v>
      </c>
      <c r="AJ158" s="19">
        <f t="shared" si="31"/>
        <v>0</v>
      </c>
      <c r="AK158" s="19">
        <f t="shared" si="32"/>
        <v>0</v>
      </c>
      <c r="AL158" s="19">
        <f t="shared" si="33"/>
        <v>0</v>
      </c>
      <c r="AM158" s="19">
        <f t="shared" si="34"/>
        <v>0</v>
      </c>
      <c r="AN158" s="19">
        <f t="shared" si="35"/>
        <v>0</v>
      </c>
      <c r="AO158" s="19">
        <f t="shared" si="36"/>
        <v>0</v>
      </c>
    </row>
    <row r="159" spans="3:41" x14ac:dyDescent="0.3">
      <c r="C159" s="20"/>
      <c r="E159" s="4">
        <f t="shared" si="27"/>
        <v>1</v>
      </c>
      <c r="G159" s="4">
        <f t="shared" si="28"/>
        <v>1</v>
      </c>
      <c r="I159" s="4">
        <f t="shared" si="29"/>
        <v>1</v>
      </c>
      <c r="K159" s="4">
        <f t="shared" si="30"/>
        <v>1</v>
      </c>
      <c r="M159" s="4">
        <f t="shared" si="26"/>
        <v>1</v>
      </c>
      <c r="O159" s="4">
        <f t="shared" si="25"/>
        <v>1</v>
      </c>
      <c r="AI159" s="12">
        <v>154</v>
      </c>
      <c r="AJ159" s="19">
        <f t="shared" si="31"/>
        <v>0</v>
      </c>
      <c r="AK159" s="19">
        <f t="shared" si="32"/>
        <v>0</v>
      </c>
      <c r="AL159" s="19">
        <f t="shared" si="33"/>
        <v>0</v>
      </c>
      <c r="AM159" s="19">
        <f t="shared" si="34"/>
        <v>0</v>
      </c>
      <c r="AN159" s="19">
        <f t="shared" si="35"/>
        <v>0</v>
      </c>
      <c r="AO159" s="19">
        <f t="shared" si="36"/>
        <v>0</v>
      </c>
    </row>
    <row r="160" spans="3:41" x14ac:dyDescent="0.3">
      <c r="C160" s="20"/>
      <c r="E160" s="4">
        <f t="shared" si="27"/>
        <v>1</v>
      </c>
      <c r="G160" s="4">
        <f t="shared" si="28"/>
        <v>1</v>
      </c>
      <c r="I160" s="4">
        <f t="shared" si="29"/>
        <v>1</v>
      </c>
      <c r="K160" s="4">
        <f t="shared" si="30"/>
        <v>1</v>
      </c>
      <c r="M160" s="4">
        <f t="shared" si="26"/>
        <v>1</v>
      </c>
      <c r="O160" s="4">
        <f t="shared" si="25"/>
        <v>1</v>
      </c>
      <c r="AI160" s="12">
        <v>155</v>
      </c>
      <c r="AJ160" s="19">
        <f t="shared" si="31"/>
        <v>0</v>
      </c>
      <c r="AK160" s="19">
        <f t="shared" si="32"/>
        <v>0</v>
      </c>
      <c r="AL160" s="19">
        <f t="shared" si="33"/>
        <v>0</v>
      </c>
      <c r="AM160" s="19">
        <f t="shared" si="34"/>
        <v>0</v>
      </c>
      <c r="AN160" s="19">
        <f t="shared" si="35"/>
        <v>0</v>
      </c>
      <c r="AO160" s="19">
        <f t="shared" si="36"/>
        <v>0</v>
      </c>
    </row>
    <row r="161" spans="3:41" x14ac:dyDescent="0.3">
      <c r="C161" s="20"/>
      <c r="E161" s="4">
        <f t="shared" si="27"/>
        <v>1</v>
      </c>
      <c r="G161" s="4">
        <f t="shared" si="28"/>
        <v>1</v>
      </c>
      <c r="I161" s="4">
        <f t="shared" si="29"/>
        <v>1</v>
      </c>
      <c r="K161" s="4">
        <f t="shared" si="30"/>
        <v>1</v>
      </c>
      <c r="M161" s="4">
        <f t="shared" si="26"/>
        <v>1</v>
      </c>
      <c r="O161" s="4">
        <f t="shared" si="25"/>
        <v>1</v>
      </c>
      <c r="AI161" s="12">
        <v>156</v>
      </c>
      <c r="AJ161" s="19">
        <f t="shared" si="31"/>
        <v>0</v>
      </c>
      <c r="AK161" s="19">
        <f t="shared" si="32"/>
        <v>0</v>
      </c>
      <c r="AL161" s="19">
        <f t="shared" si="33"/>
        <v>0</v>
      </c>
      <c r="AM161" s="19">
        <f t="shared" si="34"/>
        <v>0</v>
      </c>
      <c r="AN161" s="19">
        <f t="shared" si="35"/>
        <v>0</v>
      </c>
      <c r="AO161" s="19">
        <f t="shared" si="36"/>
        <v>0</v>
      </c>
    </row>
    <row r="162" spans="3:41" x14ac:dyDescent="0.3">
      <c r="C162" s="20"/>
      <c r="E162" s="4">
        <f t="shared" si="27"/>
        <v>1</v>
      </c>
      <c r="G162" s="4">
        <f t="shared" si="28"/>
        <v>1</v>
      </c>
      <c r="I162" s="4">
        <f t="shared" si="29"/>
        <v>1</v>
      </c>
      <c r="K162" s="4">
        <f t="shared" si="30"/>
        <v>1</v>
      </c>
      <c r="M162" s="4">
        <f t="shared" si="26"/>
        <v>1</v>
      </c>
      <c r="O162" s="4">
        <f t="shared" si="25"/>
        <v>1</v>
      </c>
      <c r="AI162" s="12">
        <v>157</v>
      </c>
      <c r="AJ162" s="19">
        <f t="shared" si="31"/>
        <v>0</v>
      </c>
      <c r="AK162" s="19">
        <f t="shared" si="32"/>
        <v>0</v>
      </c>
      <c r="AL162" s="19">
        <f t="shared" si="33"/>
        <v>0</v>
      </c>
      <c r="AM162" s="19">
        <f t="shared" si="34"/>
        <v>0</v>
      </c>
      <c r="AN162" s="19">
        <f t="shared" si="35"/>
        <v>0</v>
      </c>
      <c r="AO162" s="19">
        <f t="shared" si="36"/>
        <v>0</v>
      </c>
    </row>
    <row r="163" spans="3:41" x14ac:dyDescent="0.3">
      <c r="C163" s="20"/>
      <c r="E163" s="4">
        <f t="shared" si="27"/>
        <v>1</v>
      </c>
      <c r="G163" s="4">
        <f t="shared" si="28"/>
        <v>1</v>
      </c>
      <c r="I163" s="4">
        <f t="shared" si="29"/>
        <v>1</v>
      </c>
      <c r="K163" s="4">
        <f t="shared" si="30"/>
        <v>1</v>
      </c>
      <c r="M163" s="4">
        <f t="shared" si="26"/>
        <v>1</v>
      </c>
      <c r="O163" s="4">
        <f t="shared" si="25"/>
        <v>1</v>
      </c>
      <c r="AI163" s="12">
        <v>158</v>
      </c>
      <c r="AJ163" s="19">
        <f t="shared" si="31"/>
        <v>0</v>
      </c>
      <c r="AK163" s="19">
        <f t="shared" si="32"/>
        <v>0</v>
      </c>
      <c r="AL163" s="19">
        <f t="shared" si="33"/>
        <v>0</v>
      </c>
      <c r="AM163" s="19">
        <f t="shared" si="34"/>
        <v>0</v>
      </c>
      <c r="AN163" s="19">
        <f t="shared" si="35"/>
        <v>0</v>
      </c>
      <c r="AO163" s="19">
        <f t="shared" si="36"/>
        <v>0</v>
      </c>
    </row>
    <row r="164" spans="3:41" x14ac:dyDescent="0.3">
      <c r="C164" s="20"/>
      <c r="E164" s="4">
        <f t="shared" si="27"/>
        <v>1</v>
      </c>
      <c r="G164" s="4">
        <f t="shared" si="28"/>
        <v>1</v>
      </c>
      <c r="I164" s="4">
        <f t="shared" si="29"/>
        <v>1</v>
      </c>
      <c r="K164" s="4">
        <f t="shared" si="30"/>
        <v>1</v>
      </c>
      <c r="M164" s="4">
        <f t="shared" si="26"/>
        <v>1</v>
      </c>
      <c r="O164" s="4">
        <f t="shared" si="25"/>
        <v>1</v>
      </c>
      <c r="AI164" s="12">
        <v>159</v>
      </c>
      <c r="AJ164" s="19">
        <f t="shared" si="31"/>
        <v>0</v>
      </c>
      <c r="AK164" s="19">
        <f t="shared" si="32"/>
        <v>0</v>
      </c>
      <c r="AL164" s="19">
        <f t="shared" si="33"/>
        <v>0</v>
      </c>
      <c r="AM164" s="19">
        <f t="shared" si="34"/>
        <v>0</v>
      </c>
      <c r="AN164" s="19">
        <f t="shared" si="35"/>
        <v>0</v>
      </c>
      <c r="AO164" s="19">
        <f t="shared" si="36"/>
        <v>0</v>
      </c>
    </row>
    <row r="165" spans="3:41" x14ac:dyDescent="0.3">
      <c r="C165" s="20"/>
      <c r="E165" s="4">
        <f t="shared" si="27"/>
        <v>1</v>
      </c>
      <c r="G165" s="4">
        <f t="shared" si="28"/>
        <v>1</v>
      </c>
      <c r="I165" s="4">
        <f t="shared" si="29"/>
        <v>1</v>
      </c>
      <c r="K165" s="4">
        <f t="shared" si="30"/>
        <v>1</v>
      </c>
      <c r="M165" s="4">
        <f t="shared" si="26"/>
        <v>1</v>
      </c>
      <c r="O165" s="4">
        <f t="shared" si="25"/>
        <v>1</v>
      </c>
      <c r="AI165" s="12">
        <v>160</v>
      </c>
      <c r="AJ165" s="19">
        <f t="shared" si="31"/>
        <v>0</v>
      </c>
      <c r="AK165" s="19">
        <f t="shared" si="32"/>
        <v>0</v>
      </c>
      <c r="AL165" s="19">
        <f t="shared" si="33"/>
        <v>0</v>
      </c>
      <c r="AM165" s="19">
        <f t="shared" si="34"/>
        <v>0</v>
      </c>
      <c r="AN165" s="19">
        <f t="shared" si="35"/>
        <v>0</v>
      </c>
      <c r="AO165" s="19">
        <f t="shared" si="36"/>
        <v>0</v>
      </c>
    </row>
    <row r="166" spans="3:41" x14ac:dyDescent="0.3">
      <c r="C166" s="20"/>
      <c r="E166" s="4">
        <f t="shared" si="27"/>
        <v>1</v>
      </c>
      <c r="G166" s="4">
        <f t="shared" si="28"/>
        <v>1</v>
      </c>
      <c r="I166" s="4">
        <f t="shared" si="29"/>
        <v>1</v>
      </c>
      <c r="K166" s="4">
        <f t="shared" si="30"/>
        <v>1</v>
      </c>
      <c r="M166" s="4">
        <f t="shared" si="26"/>
        <v>1</v>
      </c>
      <c r="O166" s="4">
        <f t="shared" ref="O166:O229" si="37">IF(B166=0,1,1-GAMMADIST((-Q_g^-2)*EXP(-Q_g*-((LN(B166)-(mu_g))/(sigma_g))),-Q_g^-2,1,1))</f>
        <v>1</v>
      </c>
      <c r="AI166" s="12">
        <v>161</v>
      </c>
      <c r="AJ166" s="19">
        <f t="shared" si="31"/>
        <v>0</v>
      </c>
      <c r="AK166" s="19">
        <f t="shared" si="32"/>
        <v>0</v>
      </c>
      <c r="AL166" s="19">
        <f t="shared" si="33"/>
        <v>0</v>
      </c>
      <c r="AM166" s="19">
        <f t="shared" si="34"/>
        <v>0</v>
      </c>
      <c r="AN166" s="19">
        <f t="shared" si="35"/>
        <v>0</v>
      </c>
      <c r="AO166" s="19">
        <f t="shared" si="36"/>
        <v>0</v>
      </c>
    </row>
    <row r="167" spans="3:41" x14ac:dyDescent="0.3">
      <c r="C167" s="20"/>
      <c r="E167" s="4">
        <f t="shared" si="27"/>
        <v>1</v>
      </c>
      <c r="G167" s="4">
        <f t="shared" si="28"/>
        <v>1</v>
      </c>
      <c r="I167" s="4">
        <f t="shared" si="29"/>
        <v>1</v>
      </c>
      <c r="K167" s="4">
        <f t="shared" si="30"/>
        <v>1</v>
      </c>
      <c r="M167" s="4">
        <f t="shared" si="26"/>
        <v>1</v>
      </c>
      <c r="O167" s="4">
        <f t="shared" si="37"/>
        <v>1</v>
      </c>
      <c r="AI167" s="12">
        <v>162</v>
      </c>
      <c r="AJ167" s="19">
        <f t="shared" si="31"/>
        <v>0</v>
      </c>
      <c r="AK167" s="19">
        <f t="shared" si="32"/>
        <v>0</v>
      </c>
      <c r="AL167" s="19">
        <f t="shared" si="33"/>
        <v>0</v>
      </c>
      <c r="AM167" s="19">
        <f t="shared" si="34"/>
        <v>0</v>
      </c>
      <c r="AN167" s="19">
        <f t="shared" si="35"/>
        <v>0</v>
      </c>
      <c r="AO167" s="19">
        <f t="shared" si="36"/>
        <v>0</v>
      </c>
    </row>
    <row r="168" spans="3:41" x14ac:dyDescent="0.3">
      <c r="C168" s="20"/>
      <c r="E168" s="4">
        <f t="shared" si="27"/>
        <v>1</v>
      </c>
      <c r="G168" s="4">
        <f t="shared" si="28"/>
        <v>1</v>
      </c>
      <c r="I168" s="4">
        <f t="shared" si="29"/>
        <v>1</v>
      </c>
      <c r="K168" s="4">
        <f t="shared" si="30"/>
        <v>1</v>
      </c>
      <c r="M168" s="4">
        <f t="shared" si="26"/>
        <v>1</v>
      </c>
      <c r="O168" s="4">
        <f t="shared" si="37"/>
        <v>1</v>
      </c>
      <c r="AI168" s="12">
        <v>163</v>
      </c>
      <c r="AJ168" s="19">
        <f t="shared" si="31"/>
        <v>0</v>
      </c>
      <c r="AK168" s="19">
        <f t="shared" si="32"/>
        <v>0</v>
      </c>
      <c r="AL168" s="19">
        <f t="shared" si="33"/>
        <v>0</v>
      </c>
      <c r="AM168" s="19">
        <f t="shared" si="34"/>
        <v>0</v>
      </c>
      <c r="AN168" s="19">
        <f t="shared" si="35"/>
        <v>0</v>
      </c>
      <c r="AO168" s="19">
        <f t="shared" si="36"/>
        <v>0</v>
      </c>
    </row>
    <row r="169" spans="3:41" x14ac:dyDescent="0.3">
      <c r="C169" s="20"/>
      <c r="E169" s="4">
        <f t="shared" si="27"/>
        <v>1</v>
      </c>
      <c r="G169" s="4">
        <f t="shared" si="28"/>
        <v>1</v>
      </c>
      <c r="I169" s="4">
        <f t="shared" si="29"/>
        <v>1</v>
      </c>
      <c r="K169" s="4">
        <f t="shared" si="30"/>
        <v>1</v>
      </c>
      <c r="M169" s="4">
        <f t="shared" si="26"/>
        <v>1</v>
      </c>
      <c r="O169" s="4">
        <f t="shared" si="37"/>
        <v>1</v>
      </c>
      <c r="AI169" s="12">
        <v>164</v>
      </c>
      <c r="AJ169" s="19">
        <f t="shared" si="31"/>
        <v>0</v>
      </c>
      <c r="AK169" s="19">
        <f t="shared" si="32"/>
        <v>0</v>
      </c>
      <c r="AL169" s="19">
        <f t="shared" si="33"/>
        <v>0</v>
      </c>
      <c r="AM169" s="19">
        <f t="shared" si="34"/>
        <v>0</v>
      </c>
      <c r="AN169" s="19">
        <f t="shared" si="35"/>
        <v>0</v>
      </c>
      <c r="AO169" s="19">
        <f t="shared" si="36"/>
        <v>0</v>
      </c>
    </row>
    <row r="170" spans="3:41" x14ac:dyDescent="0.3">
      <c r="C170" s="20"/>
      <c r="E170" s="4">
        <f t="shared" si="27"/>
        <v>1</v>
      </c>
      <c r="G170" s="4">
        <f t="shared" si="28"/>
        <v>1</v>
      </c>
      <c r="I170" s="4">
        <f t="shared" si="29"/>
        <v>1</v>
      </c>
      <c r="K170" s="4">
        <f t="shared" si="30"/>
        <v>1</v>
      </c>
      <c r="M170" s="4">
        <f t="shared" si="26"/>
        <v>1</v>
      </c>
      <c r="O170" s="4">
        <f t="shared" si="37"/>
        <v>1</v>
      </c>
      <c r="AI170" s="12">
        <v>165</v>
      </c>
      <c r="AJ170" s="19">
        <f t="shared" si="31"/>
        <v>0</v>
      </c>
      <c r="AK170" s="19">
        <f t="shared" si="32"/>
        <v>0</v>
      </c>
      <c r="AL170" s="19">
        <f t="shared" si="33"/>
        <v>0</v>
      </c>
      <c r="AM170" s="19">
        <f t="shared" si="34"/>
        <v>0</v>
      </c>
      <c r="AN170" s="19">
        <f t="shared" si="35"/>
        <v>0</v>
      </c>
      <c r="AO170" s="19">
        <f t="shared" si="36"/>
        <v>0</v>
      </c>
    </row>
    <row r="171" spans="3:41" x14ac:dyDescent="0.3">
      <c r="C171" s="20"/>
      <c r="E171" s="4">
        <f t="shared" si="27"/>
        <v>1</v>
      </c>
      <c r="G171" s="4">
        <f t="shared" si="28"/>
        <v>1</v>
      </c>
      <c r="I171" s="4">
        <f t="shared" si="29"/>
        <v>1</v>
      </c>
      <c r="K171" s="4">
        <f t="shared" si="30"/>
        <v>1</v>
      </c>
      <c r="M171" s="4">
        <f t="shared" si="26"/>
        <v>1</v>
      </c>
      <c r="O171" s="4">
        <f t="shared" si="37"/>
        <v>1</v>
      </c>
      <c r="AI171" s="12">
        <v>166</v>
      </c>
      <c r="AJ171" s="19">
        <f t="shared" si="31"/>
        <v>0</v>
      </c>
      <c r="AK171" s="19">
        <f t="shared" si="32"/>
        <v>0</v>
      </c>
      <c r="AL171" s="19">
        <f t="shared" si="33"/>
        <v>0</v>
      </c>
      <c r="AM171" s="19">
        <f t="shared" si="34"/>
        <v>0</v>
      </c>
      <c r="AN171" s="19">
        <f t="shared" si="35"/>
        <v>0</v>
      </c>
      <c r="AO171" s="19">
        <f t="shared" si="36"/>
        <v>0</v>
      </c>
    </row>
    <row r="172" spans="3:41" x14ac:dyDescent="0.3">
      <c r="C172" s="20"/>
      <c r="E172" s="4">
        <f t="shared" si="27"/>
        <v>1</v>
      </c>
      <c r="G172" s="4">
        <f t="shared" si="28"/>
        <v>1</v>
      </c>
      <c r="I172" s="4">
        <f t="shared" si="29"/>
        <v>1</v>
      </c>
      <c r="K172" s="4">
        <f t="shared" si="30"/>
        <v>1</v>
      </c>
      <c r="M172" s="4">
        <f t="shared" si="26"/>
        <v>1</v>
      </c>
      <c r="O172" s="4">
        <f t="shared" si="37"/>
        <v>1</v>
      </c>
      <c r="AI172" s="12">
        <v>167</v>
      </c>
      <c r="AJ172" s="19">
        <f t="shared" si="31"/>
        <v>0</v>
      </c>
      <c r="AK172" s="19">
        <f t="shared" si="32"/>
        <v>0</v>
      </c>
      <c r="AL172" s="19">
        <f t="shared" si="33"/>
        <v>0</v>
      </c>
      <c r="AM172" s="19">
        <f t="shared" si="34"/>
        <v>0</v>
      </c>
      <c r="AN172" s="19">
        <f t="shared" si="35"/>
        <v>0</v>
      </c>
      <c r="AO172" s="19">
        <f t="shared" si="36"/>
        <v>0</v>
      </c>
    </row>
    <row r="173" spans="3:41" x14ac:dyDescent="0.3">
      <c r="C173" s="20"/>
      <c r="E173" s="4">
        <f t="shared" si="27"/>
        <v>1</v>
      </c>
      <c r="G173" s="4">
        <f t="shared" si="28"/>
        <v>1</v>
      </c>
      <c r="I173" s="4">
        <f t="shared" si="29"/>
        <v>1</v>
      </c>
      <c r="K173" s="4">
        <f t="shared" si="30"/>
        <v>1</v>
      </c>
      <c r="M173" s="4">
        <f t="shared" si="26"/>
        <v>1</v>
      </c>
      <c r="O173" s="4">
        <f t="shared" si="37"/>
        <v>1</v>
      </c>
      <c r="AI173" s="12">
        <v>168</v>
      </c>
      <c r="AJ173" s="19">
        <f t="shared" si="31"/>
        <v>0</v>
      </c>
      <c r="AK173" s="19">
        <f t="shared" si="32"/>
        <v>0</v>
      </c>
      <c r="AL173" s="19">
        <f t="shared" si="33"/>
        <v>0</v>
      </c>
      <c r="AM173" s="19">
        <f t="shared" si="34"/>
        <v>0</v>
      </c>
      <c r="AN173" s="19">
        <f t="shared" si="35"/>
        <v>0</v>
      </c>
      <c r="AO173" s="19">
        <f t="shared" si="36"/>
        <v>0</v>
      </c>
    </row>
    <row r="174" spans="3:41" x14ac:dyDescent="0.3">
      <c r="C174" s="20"/>
      <c r="E174" s="4">
        <f t="shared" si="27"/>
        <v>1</v>
      </c>
      <c r="G174" s="4">
        <f t="shared" si="28"/>
        <v>1</v>
      </c>
      <c r="I174" s="4">
        <f t="shared" si="29"/>
        <v>1</v>
      </c>
      <c r="K174" s="4">
        <f t="shared" si="30"/>
        <v>1</v>
      </c>
      <c r="M174" s="4">
        <f t="shared" si="26"/>
        <v>1</v>
      </c>
      <c r="O174" s="4">
        <f t="shared" si="37"/>
        <v>1</v>
      </c>
      <c r="AI174" s="12">
        <v>169</v>
      </c>
      <c r="AJ174" s="19">
        <f t="shared" si="31"/>
        <v>0</v>
      </c>
      <c r="AK174" s="19">
        <f t="shared" si="32"/>
        <v>0</v>
      </c>
      <c r="AL174" s="19">
        <f t="shared" si="33"/>
        <v>0</v>
      </c>
      <c r="AM174" s="19">
        <f t="shared" si="34"/>
        <v>0</v>
      </c>
      <c r="AN174" s="19">
        <f t="shared" si="35"/>
        <v>0</v>
      </c>
      <c r="AO174" s="19">
        <f t="shared" si="36"/>
        <v>0</v>
      </c>
    </row>
    <row r="175" spans="3:41" x14ac:dyDescent="0.3">
      <c r="C175" s="20"/>
      <c r="E175" s="4">
        <f t="shared" si="27"/>
        <v>1</v>
      </c>
      <c r="G175" s="4">
        <f t="shared" si="28"/>
        <v>1</v>
      </c>
      <c r="I175" s="4">
        <f t="shared" si="29"/>
        <v>1</v>
      </c>
      <c r="K175" s="4">
        <f t="shared" si="30"/>
        <v>1</v>
      </c>
      <c r="M175" s="4">
        <f t="shared" si="26"/>
        <v>1</v>
      </c>
      <c r="O175" s="4">
        <f t="shared" si="37"/>
        <v>1</v>
      </c>
      <c r="AI175" s="12">
        <v>170</v>
      </c>
      <c r="AJ175" s="19">
        <f t="shared" si="31"/>
        <v>0</v>
      </c>
      <c r="AK175" s="19">
        <f t="shared" si="32"/>
        <v>0</v>
      </c>
      <c r="AL175" s="19">
        <f t="shared" si="33"/>
        <v>0</v>
      </c>
      <c r="AM175" s="19">
        <f t="shared" si="34"/>
        <v>0</v>
      </c>
      <c r="AN175" s="19">
        <f t="shared" si="35"/>
        <v>0</v>
      </c>
      <c r="AO175" s="19">
        <f t="shared" si="36"/>
        <v>0</v>
      </c>
    </row>
    <row r="176" spans="3:41" x14ac:dyDescent="0.3">
      <c r="C176" s="20"/>
      <c r="E176" s="4">
        <f t="shared" si="27"/>
        <v>1</v>
      </c>
      <c r="G176" s="4">
        <f t="shared" si="28"/>
        <v>1</v>
      </c>
      <c r="I176" s="4">
        <f t="shared" si="29"/>
        <v>1</v>
      </c>
      <c r="K176" s="4">
        <f t="shared" si="30"/>
        <v>1</v>
      </c>
      <c r="M176" s="4">
        <f t="shared" si="26"/>
        <v>1</v>
      </c>
      <c r="O176" s="4">
        <f t="shared" si="37"/>
        <v>1</v>
      </c>
      <c r="AI176" s="12">
        <v>171</v>
      </c>
      <c r="AJ176" s="19">
        <f t="shared" si="31"/>
        <v>0</v>
      </c>
      <c r="AK176" s="19">
        <f t="shared" si="32"/>
        <v>0</v>
      </c>
      <c r="AL176" s="19">
        <f t="shared" si="33"/>
        <v>0</v>
      </c>
      <c r="AM176" s="19">
        <f t="shared" si="34"/>
        <v>0</v>
      </c>
      <c r="AN176" s="19">
        <f t="shared" si="35"/>
        <v>0</v>
      </c>
      <c r="AO176" s="19">
        <f t="shared" si="36"/>
        <v>0</v>
      </c>
    </row>
    <row r="177" spans="3:41" x14ac:dyDescent="0.3">
      <c r="C177" s="20"/>
      <c r="E177" s="4">
        <f t="shared" si="27"/>
        <v>1</v>
      </c>
      <c r="G177" s="4">
        <f t="shared" si="28"/>
        <v>1</v>
      </c>
      <c r="I177" s="4">
        <f t="shared" si="29"/>
        <v>1</v>
      </c>
      <c r="K177" s="4">
        <f t="shared" si="30"/>
        <v>1</v>
      </c>
      <c r="M177" s="4">
        <f t="shared" si="26"/>
        <v>1</v>
      </c>
      <c r="O177" s="4">
        <f t="shared" si="37"/>
        <v>1</v>
      </c>
      <c r="AI177" s="12">
        <v>172</v>
      </c>
      <c r="AJ177" s="19">
        <f t="shared" si="31"/>
        <v>0</v>
      </c>
      <c r="AK177" s="19">
        <f t="shared" si="32"/>
        <v>0</v>
      </c>
      <c r="AL177" s="19">
        <f t="shared" si="33"/>
        <v>0</v>
      </c>
      <c r="AM177" s="19">
        <f t="shared" si="34"/>
        <v>0</v>
      </c>
      <c r="AN177" s="19">
        <f t="shared" si="35"/>
        <v>0</v>
      </c>
      <c r="AO177" s="19">
        <f t="shared" si="36"/>
        <v>0</v>
      </c>
    </row>
    <row r="178" spans="3:41" x14ac:dyDescent="0.3">
      <c r="C178" s="20"/>
      <c r="E178" s="4">
        <f t="shared" si="27"/>
        <v>1</v>
      </c>
      <c r="G178" s="4">
        <f t="shared" si="28"/>
        <v>1</v>
      </c>
      <c r="I178" s="4">
        <f t="shared" si="29"/>
        <v>1</v>
      </c>
      <c r="K178" s="4">
        <f t="shared" si="30"/>
        <v>1</v>
      </c>
      <c r="M178" s="4">
        <f t="shared" si="26"/>
        <v>1</v>
      </c>
      <c r="O178" s="4">
        <f t="shared" si="37"/>
        <v>1</v>
      </c>
      <c r="AI178" s="12">
        <v>173</v>
      </c>
      <c r="AJ178" s="19">
        <f t="shared" si="31"/>
        <v>0</v>
      </c>
      <c r="AK178" s="19">
        <f t="shared" si="32"/>
        <v>0</v>
      </c>
      <c r="AL178" s="19">
        <f t="shared" si="33"/>
        <v>0</v>
      </c>
      <c r="AM178" s="19">
        <f t="shared" si="34"/>
        <v>0</v>
      </c>
      <c r="AN178" s="19">
        <f t="shared" si="35"/>
        <v>0</v>
      </c>
      <c r="AO178" s="19">
        <f t="shared" si="36"/>
        <v>0</v>
      </c>
    </row>
    <row r="179" spans="3:41" x14ac:dyDescent="0.3">
      <c r="C179" s="20"/>
      <c r="E179" s="4">
        <f t="shared" si="27"/>
        <v>1</v>
      </c>
      <c r="G179" s="4">
        <f t="shared" si="28"/>
        <v>1</v>
      </c>
      <c r="I179" s="4">
        <f t="shared" si="29"/>
        <v>1</v>
      </c>
      <c r="K179" s="4">
        <f t="shared" si="30"/>
        <v>1</v>
      </c>
      <c r="M179" s="4">
        <f t="shared" si="26"/>
        <v>1</v>
      </c>
      <c r="O179" s="4">
        <f t="shared" si="37"/>
        <v>1</v>
      </c>
      <c r="AI179" s="12">
        <v>174</v>
      </c>
      <c r="AJ179" s="19">
        <f t="shared" si="31"/>
        <v>0</v>
      </c>
      <c r="AK179" s="19">
        <f t="shared" si="32"/>
        <v>0</v>
      </c>
      <c r="AL179" s="19">
        <f t="shared" si="33"/>
        <v>0</v>
      </c>
      <c r="AM179" s="19">
        <f t="shared" si="34"/>
        <v>0</v>
      </c>
      <c r="AN179" s="19">
        <f t="shared" si="35"/>
        <v>0</v>
      </c>
      <c r="AO179" s="19">
        <f t="shared" si="36"/>
        <v>0</v>
      </c>
    </row>
    <row r="180" spans="3:41" x14ac:dyDescent="0.3">
      <c r="C180" s="20"/>
      <c r="E180" s="4">
        <f t="shared" si="27"/>
        <v>1</v>
      </c>
      <c r="G180" s="4">
        <f t="shared" si="28"/>
        <v>1</v>
      </c>
      <c r="I180" s="4">
        <f t="shared" si="29"/>
        <v>1</v>
      </c>
      <c r="K180" s="4">
        <f t="shared" si="30"/>
        <v>1</v>
      </c>
      <c r="M180" s="4">
        <f t="shared" si="26"/>
        <v>1</v>
      </c>
      <c r="O180" s="4">
        <f t="shared" si="37"/>
        <v>1</v>
      </c>
      <c r="AI180" s="12">
        <v>175</v>
      </c>
      <c r="AJ180" s="19">
        <f t="shared" si="31"/>
        <v>0</v>
      </c>
      <c r="AK180" s="19">
        <f t="shared" si="32"/>
        <v>0</v>
      </c>
      <c r="AL180" s="19">
        <f t="shared" si="33"/>
        <v>0</v>
      </c>
      <c r="AM180" s="19">
        <f t="shared" si="34"/>
        <v>0</v>
      </c>
      <c r="AN180" s="19">
        <f t="shared" si="35"/>
        <v>0</v>
      </c>
      <c r="AO180" s="19">
        <f t="shared" si="36"/>
        <v>0</v>
      </c>
    </row>
    <row r="181" spans="3:41" x14ac:dyDescent="0.3">
      <c r="C181" s="20"/>
      <c r="E181" s="4">
        <f t="shared" si="27"/>
        <v>1</v>
      </c>
      <c r="G181" s="4">
        <f t="shared" si="28"/>
        <v>1</v>
      </c>
      <c r="I181" s="4">
        <f t="shared" si="29"/>
        <v>1</v>
      </c>
      <c r="K181" s="4">
        <f t="shared" si="30"/>
        <v>1</v>
      </c>
      <c r="M181" s="4">
        <f t="shared" si="26"/>
        <v>1</v>
      </c>
      <c r="O181" s="4">
        <f t="shared" si="37"/>
        <v>1</v>
      </c>
      <c r="AI181" s="12">
        <v>176</v>
      </c>
      <c r="AJ181" s="19">
        <f t="shared" si="31"/>
        <v>0</v>
      </c>
      <c r="AK181" s="19">
        <f t="shared" si="32"/>
        <v>0</v>
      </c>
      <c r="AL181" s="19">
        <f t="shared" si="33"/>
        <v>0</v>
      </c>
      <c r="AM181" s="19">
        <f t="shared" si="34"/>
        <v>0</v>
      </c>
      <c r="AN181" s="19">
        <f t="shared" si="35"/>
        <v>0</v>
      </c>
      <c r="AO181" s="19">
        <f t="shared" si="36"/>
        <v>0</v>
      </c>
    </row>
    <row r="182" spans="3:41" x14ac:dyDescent="0.3">
      <c r="C182" s="20"/>
      <c r="E182" s="4">
        <f t="shared" si="27"/>
        <v>1</v>
      </c>
      <c r="G182" s="4">
        <f t="shared" si="28"/>
        <v>1</v>
      </c>
      <c r="I182" s="4">
        <f t="shared" si="29"/>
        <v>1</v>
      </c>
      <c r="K182" s="4">
        <f t="shared" si="30"/>
        <v>1</v>
      </c>
      <c r="M182" s="4">
        <f t="shared" si="26"/>
        <v>1</v>
      </c>
      <c r="O182" s="4">
        <f t="shared" si="37"/>
        <v>1</v>
      </c>
      <c r="AI182" s="12">
        <v>177</v>
      </c>
      <c r="AJ182" s="19">
        <f t="shared" si="31"/>
        <v>0</v>
      </c>
      <c r="AK182" s="19">
        <f t="shared" si="32"/>
        <v>0</v>
      </c>
      <c r="AL182" s="19">
        <f t="shared" si="33"/>
        <v>0</v>
      </c>
      <c r="AM182" s="19">
        <f t="shared" si="34"/>
        <v>0</v>
      </c>
      <c r="AN182" s="19">
        <f t="shared" si="35"/>
        <v>0</v>
      </c>
      <c r="AO182" s="19">
        <f t="shared" si="36"/>
        <v>0</v>
      </c>
    </row>
    <row r="183" spans="3:41" x14ac:dyDescent="0.3">
      <c r="C183" s="20"/>
      <c r="E183" s="4">
        <f t="shared" si="27"/>
        <v>1</v>
      </c>
      <c r="G183" s="4">
        <f t="shared" si="28"/>
        <v>1</v>
      </c>
      <c r="I183" s="4">
        <f t="shared" si="29"/>
        <v>1</v>
      </c>
      <c r="K183" s="4">
        <f t="shared" si="30"/>
        <v>1</v>
      </c>
      <c r="M183" s="4">
        <f t="shared" si="26"/>
        <v>1</v>
      </c>
      <c r="O183" s="4">
        <f t="shared" si="37"/>
        <v>1</v>
      </c>
      <c r="AI183" s="12">
        <v>178</v>
      </c>
      <c r="AJ183" s="19">
        <f t="shared" si="31"/>
        <v>0</v>
      </c>
      <c r="AK183" s="19">
        <f t="shared" si="32"/>
        <v>0</v>
      </c>
      <c r="AL183" s="19">
        <f t="shared" si="33"/>
        <v>0</v>
      </c>
      <c r="AM183" s="19">
        <f t="shared" si="34"/>
        <v>0</v>
      </c>
      <c r="AN183" s="19">
        <f t="shared" si="35"/>
        <v>0</v>
      </c>
      <c r="AO183" s="19">
        <f t="shared" si="36"/>
        <v>0</v>
      </c>
    </row>
    <row r="184" spans="3:41" x14ac:dyDescent="0.3">
      <c r="C184" s="20"/>
      <c r="E184" s="4">
        <f t="shared" si="27"/>
        <v>1</v>
      </c>
      <c r="G184" s="4">
        <f t="shared" si="28"/>
        <v>1</v>
      </c>
      <c r="I184" s="4">
        <f t="shared" si="29"/>
        <v>1</v>
      </c>
      <c r="K184" s="4">
        <f t="shared" si="30"/>
        <v>1</v>
      </c>
      <c r="M184" s="4">
        <f t="shared" si="26"/>
        <v>1</v>
      </c>
      <c r="O184" s="4">
        <f t="shared" si="37"/>
        <v>1</v>
      </c>
      <c r="AI184" s="12">
        <v>179</v>
      </c>
      <c r="AJ184" s="19">
        <f t="shared" si="31"/>
        <v>0</v>
      </c>
      <c r="AK184" s="19">
        <f t="shared" si="32"/>
        <v>0</v>
      </c>
      <c r="AL184" s="19">
        <f t="shared" si="33"/>
        <v>0</v>
      </c>
      <c r="AM184" s="19">
        <f t="shared" si="34"/>
        <v>0</v>
      </c>
      <c r="AN184" s="19">
        <f t="shared" si="35"/>
        <v>0</v>
      </c>
      <c r="AO184" s="19">
        <f t="shared" si="36"/>
        <v>0</v>
      </c>
    </row>
    <row r="185" spans="3:41" x14ac:dyDescent="0.3">
      <c r="C185" s="20"/>
      <c r="E185" s="4">
        <f t="shared" si="27"/>
        <v>1</v>
      </c>
      <c r="G185" s="4">
        <f t="shared" si="28"/>
        <v>1</v>
      </c>
      <c r="I185" s="4">
        <f t="shared" si="29"/>
        <v>1</v>
      </c>
      <c r="K185" s="4">
        <f t="shared" si="30"/>
        <v>1</v>
      </c>
      <c r="M185" s="4">
        <f t="shared" si="26"/>
        <v>1</v>
      </c>
      <c r="O185" s="4">
        <f t="shared" si="37"/>
        <v>1</v>
      </c>
      <c r="AI185" s="12">
        <v>180</v>
      </c>
      <c r="AJ185" s="19">
        <f t="shared" si="31"/>
        <v>0</v>
      </c>
      <c r="AK185" s="19">
        <f t="shared" si="32"/>
        <v>0</v>
      </c>
      <c r="AL185" s="19">
        <f t="shared" si="33"/>
        <v>0</v>
      </c>
      <c r="AM185" s="19">
        <f t="shared" si="34"/>
        <v>0</v>
      </c>
      <c r="AN185" s="19">
        <f t="shared" si="35"/>
        <v>0</v>
      </c>
      <c r="AO185" s="19">
        <f t="shared" si="36"/>
        <v>0</v>
      </c>
    </row>
    <row r="186" spans="3:41" x14ac:dyDescent="0.3">
      <c r="C186" s="20"/>
      <c r="E186" s="4">
        <f t="shared" si="27"/>
        <v>1</v>
      </c>
      <c r="G186" s="4">
        <f t="shared" si="28"/>
        <v>1</v>
      </c>
      <c r="I186" s="4">
        <f t="shared" si="29"/>
        <v>1</v>
      </c>
      <c r="K186" s="4">
        <f t="shared" si="30"/>
        <v>1</v>
      </c>
      <c r="M186" s="4">
        <f t="shared" si="26"/>
        <v>1</v>
      </c>
      <c r="O186" s="4">
        <f t="shared" si="37"/>
        <v>1</v>
      </c>
      <c r="AI186" s="12">
        <v>181</v>
      </c>
      <c r="AJ186" s="19">
        <f t="shared" si="31"/>
        <v>0</v>
      </c>
      <c r="AK186" s="19">
        <f t="shared" si="32"/>
        <v>0</v>
      </c>
      <c r="AL186" s="19">
        <f t="shared" si="33"/>
        <v>0</v>
      </c>
      <c r="AM186" s="19">
        <f t="shared" si="34"/>
        <v>0</v>
      </c>
      <c r="AN186" s="19">
        <f t="shared" si="35"/>
        <v>0</v>
      </c>
      <c r="AO186" s="19">
        <f t="shared" si="36"/>
        <v>0</v>
      </c>
    </row>
    <row r="187" spans="3:41" x14ac:dyDescent="0.3">
      <c r="C187" s="20"/>
      <c r="E187" s="4">
        <f t="shared" si="27"/>
        <v>1</v>
      </c>
      <c r="G187" s="4">
        <f t="shared" si="28"/>
        <v>1</v>
      </c>
      <c r="I187" s="4">
        <f t="shared" si="29"/>
        <v>1</v>
      </c>
      <c r="K187" s="4">
        <f t="shared" si="30"/>
        <v>1</v>
      </c>
      <c r="M187" s="4">
        <f t="shared" si="26"/>
        <v>1</v>
      </c>
      <c r="O187" s="4">
        <f t="shared" si="37"/>
        <v>1</v>
      </c>
      <c r="AI187" s="12">
        <v>182</v>
      </c>
      <c r="AJ187" s="19">
        <f t="shared" si="31"/>
        <v>0</v>
      </c>
      <c r="AK187" s="19">
        <f t="shared" si="32"/>
        <v>0</v>
      </c>
      <c r="AL187" s="19">
        <f t="shared" si="33"/>
        <v>0</v>
      </c>
      <c r="AM187" s="19">
        <f t="shared" si="34"/>
        <v>0</v>
      </c>
      <c r="AN187" s="19">
        <f t="shared" si="35"/>
        <v>0</v>
      </c>
      <c r="AO187" s="19">
        <f t="shared" si="36"/>
        <v>0</v>
      </c>
    </row>
    <row r="188" spans="3:41" x14ac:dyDescent="0.3">
      <c r="C188" s="20"/>
      <c r="E188" s="4">
        <f t="shared" si="27"/>
        <v>1</v>
      </c>
      <c r="G188" s="4">
        <f t="shared" si="28"/>
        <v>1</v>
      </c>
      <c r="I188" s="4">
        <f t="shared" si="29"/>
        <v>1</v>
      </c>
      <c r="K188" s="4">
        <f t="shared" si="30"/>
        <v>1</v>
      </c>
      <c r="M188" s="4">
        <f t="shared" si="26"/>
        <v>1</v>
      </c>
      <c r="O188" s="4">
        <f t="shared" si="37"/>
        <v>1</v>
      </c>
      <c r="AI188" s="12">
        <v>183</v>
      </c>
      <c r="AJ188" s="19">
        <f t="shared" si="31"/>
        <v>0</v>
      </c>
      <c r="AK188" s="19">
        <f t="shared" si="32"/>
        <v>0</v>
      </c>
      <c r="AL188" s="19">
        <f t="shared" si="33"/>
        <v>0</v>
      </c>
      <c r="AM188" s="19">
        <f t="shared" si="34"/>
        <v>0</v>
      </c>
      <c r="AN188" s="19">
        <f t="shared" si="35"/>
        <v>0</v>
      </c>
      <c r="AO188" s="19">
        <f t="shared" si="36"/>
        <v>0</v>
      </c>
    </row>
    <row r="189" spans="3:41" x14ac:dyDescent="0.3">
      <c r="C189" s="20"/>
      <c r="E189" s="4">
        <f t="shared" si="27"/>
        <v>1</v>
      </c>
      <c r="G189" s="4">
        <f t="shared" si="28"/>
        <v>1</v>
      </c>
      <c r="I189" s="4">
        <f t="shared" si="29"/>
        <v>1</v>
      </c>
      <c r="K189" s="4">
        <f t="shared" si="30"/>
        <v>1</v>
      </c>
      <c r="M189" s="4">
        <f t="shared" si="26"/>
        <v>1</v>
      </c>
      <c r="O189" s="4">
        <f t="shared" si="37"/>
        <v>1</v>
      </c>
      <c r="AI189" s="12">
        <v>184</v>
      </c>
      <c r="AJ189" s="19">
        <f t="shared" si="31"/>
        <v>0</v>
      </c>
      <c r="AK189" s="19">
        <f t="shared" si="32"/>
        <v>0</v>
      </c>
      <c r="AL189" s="19">
        <f t="shared" si="33"/>
        <v>0</v>
      </c>
      <c r="AM189" s="19">
        <f t="shared" si="34"/>
        <v>0</v>
      </c>
      <c r="AN189" s="19">
        <f t="shared" si="35"/>
        <v>0</v>
      </c>
      <c r="AO189" s="19">
        <f t="shared" si="36"/>
        <v>0</v>
      </c>
    </row>
    <row r="190" spans="3:41" x14ac:dyDescent="0.3">
      <c r="C190" s="20"/>
      <c r="E190" s="4">
        <f t="shared" si="27"/>
        <v>1</v>
      </c>
      <c r="G190" s="4">
        <f t="shared" si="28"/>
        <v>1</v>
      </c>
      <c r="I190" s="4">
        <f t="shared" si="29"/>
        <v>1</v>
      </c>
      <c r="K190" s="4">
        <f t="shared" si="30"/>
        <v>1</v>
      </c>
      <c r="M190" s="4">
        <f t="shared" si="26"/>
        <v>1</v>
      </c>
      <c r="O190" s="4">
        <f t="shared" si="37"/>
        <v>1</v>
      </c>
      <c r="AI190" s="12">
        <v>185</v>
      </c>
      <c r="AJ190" s="19">
        <f t="shared" si="31"/>
        <v>0</v>
      </c>
      <c r="AK190" s="19">
        <f t="shared" si="32"/>
        <v>0</v>
      </c>
      <c r="AL190" s="19">
        <f t="shared" si="33"/>
        <v>0</v>
      </c>
      <c r="AM190" s="19">
        <f t="shared" si="34"/>
        <v>0</v>
      </c>
      <c r="AN190" s="19">
        <f t="shared" si="35"/>
        <v>0</v>
      </c>
      <c r="AO190" s="19">
        <f t="shared" si="36"/>
        <v>0</v>
      </c>
    </row>
    <row r="191" spans="3:41" x14ac:dyDescent="0.3">
      <c r="C191" s="20"/>
      <c r="E191" s="4">
        <f t="shared" si="27"/>
        <v>1</v>
      </c>
      <c r="G191" s="4">
        <f t="shared" si="28"/>
        <v>1</v>
      </c>
      <c r="I191" s="4">
        <f t="shared" si="29"/>
        <v>1</v>
      </c>
      <c r="K191" s="4">
        <f t="shared" si="30"/>
        <v>1</v>
      </c>
      <c r="M191" s="4">
        <f t="shared" si="26"/>
        <v>1</v>
      </c>
      <c r="O191" s="4">
        <f t="shared" si="37"/>
        <v>1</v>
      </c>
      <c r="AI191" s="12">
        <v>186</v>
      </c>
      <c r="AJ191" s="19">
        <f t="shared" si="31"/>
        <v>0</v>
      </c>
      <c r="AK191" s="19">
        <f t="shared" si="32"/>
        <v>0</v>
      </c>
      <c r="AL191" s="19">
        <f t="shared" si="33"/>
        <v>0</v>
      </c>
      <c r="AM191" s="19">
        <f t="shared" si="34"/>
        <v>0</v>
      </c>
      <c r="AN191" s="19">
        <f t="shared" si="35"/>
        <v>0</v>
      </c>
      <c r="AO191" s="19">
        <f t="shared" si="36"/>
        <v>0</v>
      </c>
    </row>
    <row r="192" spans="3:41" x14ac:dyDescent="0.3">
      <c r="C192" s="20"/>
      <c r="E192" s="4">
        <f t="shared" si="27"/>
        <v>1</v>
      </c>
      <c r="G192" s="4">
        <f t="shared" si="28"/>
        <v>1</v>
      </c>
      <c r="I192" s="4">
        <f t="shared" si="29"/>
        <v>1</v>
      </c>
      <c r="K192" s="4">
        <f t="shared" si="30"/>
        <v>1</v>
      </c>
      <c r="M192" s="4">
        <f t="shared" si="26"/>
        <v>1</v>
      </c>
      <c r="O192" s="4">
        <f t="shared" si="37"/>
        <v>1</v>
      </c>
      <c r="AI192" s="12">
        <v>187</v>
      </c>
      <c r="AJ192" s="19">
        <f t="shared" si="31"/>
        <v>0</v>
      </c>
      <c r="AK192" s="19">
        <f t="shared" si="32"/>
        <v>0</v>
      </c>
      <c r="AL192" s="19">
        <f t="shared" si="33"/>
        <v>0</v>
      </c>
      <c r="AM192" s="19">
        <f t="shared" si="34"/>
        <v>0</v>
      </c>
      <c r="AN192" s="19">
        <f t="shared" si="35"/>
        <v>0</v>
      </c>
      <c r="AO192" s="19">
        <f t="shared" si="36"/>
        <v>0</v>
      </c>
    </row>
    <row r="193" spans="3:41" x14ac:dyDescent="0.3">
      <c r="C193" s="20"/>
      <c r="E193" s="4">
        <f t="shared" si="27"/>
        <v>1</v>
      </c>
      <c r="G193" s="4">
        <f t="shared" si="28"/>
        <v>1</v>
      </c>
      <c r="I193" s="4">
        <f t="shared" si="29"/>
        <v>1</v>
      </c>
      <c r="K193" s="4">
        <f t="shared" si="30"/>
        <v>1</v>
      </c>
      <c r="M193" s="4">
        <f t="shared" si="26"/>
        <v>1</v>
      </c>
      <c r="O193" s="4">
        <f t="shared" si="37"/>
        <v>1</v>
      </c>
      <c r="AI193" s="12">
        <v>188</v>
      </c>
      <c r="AJ193" s="19">
        <f t="shared" si="31"/>
        <v>0</v>
      </c>
      <c r="AK193" s="19">
        <f t="shared" si="32"/>
        <v>0</v>
      </c>
      <c r="AL193" s="19">
        <f t="shared" si="33"/>
        <v>0</v>
      </c>
      <c r="AM193" s="19">
        <f t="shared" si="34"/>
        <v>0</v>
      </c>
      <c r="AN193" s="19">
        <f t="shared" si="35"/>
        <v>0</v>
      </c>
      <c r="AO193" s="19">
        <f t="shared" si="36"/>
        <v>0</v>
      </c>
    </row>
    <row r="194" spans="3:41" x14ac:dyDescent="0.3">
      <c r="C194" s="20"/>
      <c r="E194" s="4">
        <f t="shared" si="27"/>
        <v>1</v>
      </c>
      <c r="G194" s="4">
        <f t="shared" si="28"/>
        <v>1</v>
      </c>
      <c r="I194" s="4">
        <f t="shared" si="29"/>
        <v>1</v>
      </c>
      <c r="K194" s="4">
        <f t="shared" si="30"/>
        <v>1</v>
      </c>
      <c r="M194" s="4">
        <f t="shared" si="26"/>
        <v>1</v>
      </c>
      <c r="O194" s="4">
        <f t="shared" si="37"/>
        <v>1</v>
      </c>
      <c r="AI194" s="12">
        <v>189</v>
      </c>
      <c r="AJ194" s="19">
        <f t="shared" si="31"/>
        <v>0</v>
      </c>
      <c r="AK194" s="19">
        <f t="shared" si="32"/>
        <v>0</v>
      </c>
      <c r="AL194" s="19">
        <f t="shared" si="33"/>
        <v>0</v>
      </c>
      <c r="AM194" s="19">
        <f t="shared" si="34"/>
        <v>0</v>
      </c>
      <c r="AN194" s="19">
        <f t="shared" si="35"/>
        <v>0</v>
      </c>
      <c r="AO194" s="19">
        <f t="shared" si="36"/>
        <v>0</v>
      </c>
    </row>
    <row r="195" spans="3:41" x14ac:dyDescent="0.3">
      <c r="C195" s="20"/>
      <c r="E195" s="4">
        <f t="shared" si="27"/>
        <v>1</v>
      </c>
      <c r="G195" s="4">
        <f t="shared" si="28"/>
        <v>1</v>
      </c>
      <c r="I195" s="4">
        <f t="shared" si="29"/>
        <v>1</v>
      </c>
      <c r="K195" s="4">
        <f t="shared" si="30"/>
        <v>1</v>
      </c>
      <c r="M195" s="4">
        <f t="shared" si="26"/>
        <v>1</v>
      </c>
      <c r="O195" s="4">
        <f t="shared" si="37"/>
        <v>1</v>
      </c>
      <c r="AI195" s="12">
        <v>190</v>
      </c>
      <c r="AJ195" s="19">
        <f t="shared" si="31"/>
        <v>0</v>
      </c>
      <c r="AK195" s="19">
        <f t="shared" si="32"/>
        <v>0</v>
      </c>
      <c r="AL195" s="19">
        <f t="shared" si="33"/>
        <v>0</v>
      </c>
      <c r="AM195" s="19">
        <f t="shared" si="34"/>
        <v>0</v>
      </c>
      <c r="AN195" s="19">
        <f t="shared" si="35"/>
        <v>0</v>
      </c>
      <c r="AO195" s="19">
        <f t="shared" si="36"/>
        <v>0</v>
      </c>
    </row>
    <row r="196" spans="3:41" x14ac:dyDescent="0.3">
      <c r="C196" s="20"/>
      <c r="E196" s="4">
        <f t="shared" si="27"/>
        <v>1</v>
      </c>
      <c r="G196" s="4">
        <f t="shared" si="28"/>
        <v>1</v>
      </c>
      <c r="I196" s="4">
        <f t="shared" si="29"/>
        <v>1</v>
      </c>
      <c r="K196" s="4">
        <f t="shared" si="30"/>
        <v>1</v>
      </c>
      <c r="M196" s="4">
        <f t="shared" si="26"/>
        <v>1</v>
      </c>
      <c r="O196" s="4">
        <f t="shared" si="37"/>
        <v>1</v>
      </c>
      <c r="AI196" s="12">
        <v>191</v>
      </c>
      <c r="AJ196" s="19">
        <f t="shared" si="31"/>
        <v>0</v>
      </c>
      <c r="AK196" s="19">
        <f t="shared" si="32"/>
        <v>0</v>
      </c>
      <c r="AL196" s="19">
        <f t="shared" si="33"/>
        <v>0</v>
      </c>
      <c r="AM196" s="19">
        <f t="shared" si="34"/>
        <v>0</v>
      </c>
      <c r="AN196" s="19">
        <f t="shared" si="35"/>
        <v>0</v>
      </c>
      <c r="AO196" s="19">
        <f t="shared" si="36"/>
        <v>0</v>
      </c>
    </row>
    <row r="197" spans="3:41" x14ac:dyDescent="0.3">
      <c r="C197" s="20"/>
      <c r="E197" s="4">
        <f t="shared" si="27"/>
        <v>1</v>
      </c>
      <c r="G197" s="4">
        <f t="shared" si="28"/>
        <v>1</v>
      </c>
      <c r="I197" s="4">
        <f t="shared" si="29"/>
        <v>1</v>
      </c>
      <c r="K197" s="4">
        <f t="shared" si="30"/>
        <v>1</v>
      </c>
      <c r="M197" s="4">
        <f t="shared" ref="M197:M245" si="38">EXP(-(($R$21)/$R$20)*(EXP($R$20*B197) - 1))</f>
        <v>1</v>
      </c>
      <c r="O197" s="4">
        <f t="shared" si="37"/>
        <v>1</v>
      </c>
      <c r="AI197" s="12">
        <v>192</v>
      </c>
      <c r="AJ197" s="19">
        <f t="shared" si="31"/>
        <v>0</v>
      </c>
      <c r="AK197" s="19">
        <f t="shared" si="32"/>
        <v>0</v>
      </c>
      <c r="AL197" s="19">
        <f t="shared" si="33"/>
        <v>0</v>
      </c>
      <c r="AM197" s="19">
        <f t="shared" si="34"/>
        <v>0</v>
      </c>
      <c r="AN197" s="19">
        <f t="shared" si="35"/>
        <v>0</v>
      </c>
      <c r="AO197" s="19">
        <f t="shared" si="36"/>
        <v>0</v>
      </c>
    </row>
    <row r="198" spans="3:41" x14ac:dyDescent="0.3">
      <c r="C198" s="20"/>
      <c r="E198" s="4">
        <f t="shared" ref="E198:E245" si="39">EXP(-$R$5*B198)</f>
        <v>1</v>
      </c>
      <c r="G198" s="4">
        <f t="shared" ref="G198:G245" si="40">IF(B198&gt;0,1-_xlfn.NORM.S.DIST((LN(B198)-$R$8)/$R$9,TRUE),1)</f>
        <v>1</v>
      </c>
      <c r="I198" s="4">
        <f t="shared" ref="I198:I245" si="41">1/(1+(B198/$R$12)^$R$13)</f>
        <v>1</v>
      </c>
      <c r="K198" s="4">
        <f t="shared" ref="K198:K245" si="42">EXP(-((B198/$R$16)^$R$17))</f>
        <v>1</v>
      </c>
      <c r="M198" s="4">
        <f t="shared" si="38"/>
        <v>1</v>
      </c>
      <c r="O198" s="4">
        <f t="shared" si="37"/>
        <v>1</v>
      </c>
      <c r="AI198" s="12">
        <v>193</v>
      </c>
      <c r="AJ198" s="19">
        <f t="shared" ref="AJ198:AJ245" si="43">1- (E198/E197)</f>
        <v>0</v>
      </c>
      <c r="AK198" s="19">
        <f t="shared" ref="AK198:AK245" si="44">1-(G198/G197)</f>
        <v>0</v>
      </c>
      <c r="AL198" s="19">
        <f t="shared" si="33"/>
        <v>0</v>
      </c>
      <c r="AM198" s="19">
        <f t="shared" si="34"/>
        <v>0</v>
      </c>
      <c r="AN198" s="19">
        <f t="shared" si="35"/>
        <v>0</v>
      </c>
      <c r="AO198" s="19">
        <f t="shared" si="36"/>
        <v>0</v>
      </c>
    </row>
    <row r="199" spans="3:41" x14ac:dyDescent="0.3">
      <c r="C199" s="20"/>
      <c r="E199" s="4">
        <f t="shared" si="39"/>
        <v>1</v>
      </c>
      <c r="G199" s="4">
        <f t="shared" si="40"/>
        <v>1</v>
      </c>
      <c r="I199" s="4">
        <f t="shared" si="41"/>
        <v>1</v>
      </c>
      <c r="K199" s="4">
        <f t="shared" si="42"/>
        <v>1</v>
      </c>
      <c r="M199" s="4">
        <f t="shared" si="38"/>
        <v>1</v>
      </c>
      <c r="O199" s="4">
        <f t="shared" si="37"/>
        <v>1</v>
      </c>
      <c r="AI199" s="12">
        <v>194</v>
      </c>
      <c r="AJ199" s="19">
        <f t="shared" si="43"/>
        <v>0</v>
      </c>
      <c r="AK199" s="19">
        <f t="shared" si="44"/>
        <v>0</v>
      </c>
      <c r="AL199" s="19">
        <f t="shared" ref="AL199:AL245" si="45">1-(I199/I198)</f>
        <v>0</v>
      </c>
      <c r="AM199" s="19">
        <f t="shared" ref="AM199:AM245" si="46">1-(K199/K198)</f>
        <v>0</v>
      </c>
      <c r="AN199" s="19">
        <f t="shared" ref="AN199:AN245" si="47">1-(M199/M198)</f>
        <v>0</v>
      </c>
      <c r="AO199" s="19">
        <f t="shared" ref="AO199:AO245" si="48">1-(O199/O198)</f>
        <v>0</v>
      </c>
    </row>
    <row r="200" spans="3:41" x14ac:dyDescent="0.3">
      <c r="C200" s="20"/>
      <c r="E200" s="4">
        <f t="shared" si="39"/>
        <v>1</v>
      </c>
      <c r="G200" s="4">
        <f t="shared" si="40"/>
        <v>1</v>
      </c>
      <c r="I200" s="4">
        <f t="shared" si="41"/>
        <v>1</v>
      </c>
      <c r="K200" s="4">
        <f t="shared" si="42"/>
        <v>1</v>
      </c>
      <c r="M200" s="4">
        <f t="shared" si="38"/>
        <v>1</v>
      </c>
      <c r="O200" s="4">
        <f t="shared" si="37"/>
        <v>1</v>
      </c>
      <c r="AI200" s="12">
        <v>195</v>
      </c>
      <c r="AJ200" s="19">
        <f t="shared" si="43"/>
        <v>0</v>
      </c>
      <c r="AK200" s="19">
        <f t="shared" si="44"/>
        <v>0</v>
      </c>
      <c r="AL200" s="19">
        <f t="shared" si="45"/>
        <v>0</v>
      </c>
      <c r="AM200" s="19">
        <f t="shared" si="46"/>
        <v>0</v>
      </c>
      <c r="AN200" s="19">
        <f t="shared" si="47"/>
        <v>0</v>
      </c>
      <c r="AO200" s="19">
        <f t="shared" si="48"/>
        <v>0</v>
      </c>
    </row>
    <row r="201" spans="3:41" x14ac:dyDescent="0.3">
      <c r="C201" s="20"/>
      <c r="E201" s="4">
        <f t="shared" si="39"/>
        <v>1</v>
      </c>
      <c r="G201" s="4">
        <f t="shared" si="40"/>
        <v>1</v>
      </c>
      <c r="I201" s="4">
        <f t="shared" si="41"/>
        <v>1</v>
      </c>
      <c r="K201" s="4">
        <f t="shared" si="42"/>
        <v>1</v>
      </c>
      <c r="M201" s="4">
        <f t="shared" si="38"/>
        <v>1</v>
      </c>
      <c r="O201" s="4">
        <f t="shared" si="37"/>
        <v>1</v>
      </c>
      <c r="AI201" s="12">
        <v>196</v>
      </c>
      <c r="AJ201" s="19">
        <f t="shared" si="43"/>
        <v>0</v>
      </c>
      <c r="AK201" s="19">
        <f t="shared" si="44"/>
        <v>0</v>
      </c>
      <c r="AL201" s="19">
        <f t="shared" si="45"/>
        <v>0</v>
      </c>
      <c r="AM201" s="19">
        <f t="shared" si="46"/>
        <v>0</v>
      </c>
      <c r="AN201" s="19">
        <f t="shared" si="47"/>
        <v>0</v>
      </c>
      <c r="AO201" s="19">
        <f t="shared" si="48"/>
        <v>0</v>
      </c>
    </row>
    <row r="202" spans="3:41" x14ac:dyDescent="0.3">
      <c r="C202" s="20"/>
      <c r="E202" s="4">
        <f t="shared" si="39"/>
        <v>1</v>
      </c>
      <c r="G202" s="4">
        <f t="shared" si="40"/>
        <v>1</v>
      </c>
      <c r="I202" s="4">
        <f t="shared" si="41"/>
        <v>1</v>
      </c>
      <c r="K202" s="4">
        <f t="shared" si="42"/>
        <v>1</v>
      </c>
      <c r="M202" s="4">
        <f t="shared" si="38"/>
        <v>1</v>
      </c>
      <c r="O202" s="4">
        <f t="shared" si="37"/>
        <v>1</v>
      </c>
      <c r="AI202" s="12">
        <v>197</v>
      </c>
      <c r="AJ202" s="19">
        <f t="shared" si="43"/>
        <v>0</v>
      </c>
      <c r="AK202" s="19">
        <f t="shared" si="44"/>
        <v>0</v>
      </c>
      <c r="AL202" s="19">
        <f t="shared" si="45"/>
        <v>0</v>
      </c>
      <c r="AM202" s="19">
        <f t="shared" si="46"/>
        <v>0</v>
      </c>
      <c r="AN202" s="19">
        <f t="shared" si="47"/>
        <v>0</v>
      </c>
      <c r="AO202" s="19">
        <f t="shared" si="48"/>
        <v>0</v>
      </c>
    </row>
    <row r="203" spans="3:41" x14ac:dyDescent="0.3">
      <c r="C203" s="20"/>
      <c r="E203" s="4">
        <f t="shared" si="39"/>
        <v>1</v>
      </c>
      <c r="G203" s="4">
        <f t="shared" si="40"/>
        <v>1</v>
      </c>
      <c r="I203" s="4">
        <f t="shared" si="41"/>
        <v>1</v>
      </c>
      <c r="K203" s="4">
        <f t="shared" si="42"/>
        <v>1</v>
      </c>
      <c r="M203" s="4">
        <f t="shared" si="38"/>
        <v>1</v>
      </c>
      <c r="O203" s="4">
        <f t="shared" si="37"/>
        <v>1</v>
      </c>
      <c r="AI203" s="12">
        <v>198</v>
      </c>
      <c r="AJ203" s="19">
        <f t="shared" si="43"/>
        <v>0</v>
      </c>
      <c r="AK203" s="19">
        <f t="shared" si="44"/>
        <v>0</v>
      </c>
      <c r="AL203" s="19">
        <f t="shared" si="45"/>
        <v>0</v>
      </c>
      <c r="AM203" s="19">
        <f t="shared" si="46"/>
        <v>0</v>
      </c>
      <c r="AN203" s="19">
        <f t="shared" si="47"/>
        <v>0</v>
      </c>
      <c r="AO203" s="19">
        <f t="shared" si="48"/>
        <v>0</v>
      </c>
    </row>
    <row r="204" spans="3:41" x14ac:dyDescent="0.3">
      <c r="C204" s="20"/>
      <c r="E204" s="4">
        <f t="shared" si="39"/>
        <v>1</v>
      </c>
      <c r="G204" s="4">
        <f t="shared" si="40"/>
        <v>1</v>
      </c>
      <c r="I204" s="4">
        <f t="shared" si="41"/>
        <v>1</v>
      </c>
      <c r="K204" s="4">
        <f t="shared" si="42"/>
        <v>1</v>
      </c>
      <c r="M204" s="4">
        <f t="shared" si="38"/>
        <v>1</v>
      </c>
      <c r="O204" s="4">
        <f t="shared" si="37"/>
        <v>1</v>
      </c>
      <c r="AI204" s="12">
        <v>199</v>
      </c>
      <c r="AJ204" s="19">
        <f t="shared" si="43"/>
        <v>0</v>
      </c>
      <c r="AK204" s="19">
        <f t="shared" si="44"/>
        <v>0</v>
      </c>
      <c r="AL204" s="19">
        <f t="shared" si="45"/>
        <v>0</v>
      </c>
      <c r="AM204" s="19">
        <f t="shared" si="46"/>
        <v>0</v>
      </c>
      <c r="AN204" s="19">
        <f t="shared" si="47"/>
        <v>0</v>
      </c>
      <c r="AO204" s="19">
        <f t="shared" si="48"/>
        <v>0</v>
      </c>
    </row>
    <row r="205" spans="3:41" x14ac:dyDescent="0.3">
      <c r="C205" s="20"/>
      <c r="E205" s="4">
        <f t="shared" si="39"/>
        <v>1</v>
      </c>
      <c r="G205" s="4">
        <f t="shared" si="40"/>
        <v>1</v>
      </c>
      <c r="I205" s="4">
        <f t="shared" si="41"/>
        <v>1</v>
      </c>
      <c r="K205" s="4">
        <f t="shared" si="42"/>
        <v>1</v>
      </c>
      <c r="M205" s="4">
        <f t="shared" si="38"/>
        <v>1</v>
      </c>
      <c r="O205" s="4">
        <f t="shared" si="37"/>
        <v>1</v>
      </c>
      <c r="AI205" s="12">
        <v>200</v>
      </c>
      <c r="AJ205" s="19">
        <f t="shared" si="43"/>
        <v>0</v>
      </c>
      <c r="AK205" s="19">
        <f t="shared" si="44"/>
        <v>0</v>
      </c>
      <c r="AL205" s="19">
        <f t="shared" si="45"/>
        <v>0</v>
      </c>
      <c r="AM205" s="19">
        <f t="shared" si="46"/>
        <v>0</v>
      </c>
      <c r="AN205" s="19">
        <f t="shared" si="47"/>
        <v>0</v>
      </c>
      <c r="AO205" s="19">
        <f t="shared" si="48"/>
        <v>0</v>
      </c>
    </row>
    <row r="206" spans="3:41" x14ac:dyDescent="0.3">
      <c r="C206" s="20"/>
      <c r="E206" s="4">
        <f t="shared" si="39"/>
        <v>1</v>
      </c>
      <c r="G206" s="4">
        <f t="shared" si="40"/>
        <v>1</v>
      </c>
      <c r="I206" s="4">
        <f t="shared" si="41"/>
        <v>1</v>
      </c>
      <c r="K206" s="4">
        <f t="shared" si="42"/>
        <v>1</v>
      </c>
      <c r="M206" s="4">
        <f t="shared" si="38"/>
        <v>1</v>
      </c>
      <c r="O206" s="4">
        <f t="shared" si="37"/>
        <v>1</v>
      </c>
      <c r="AI206" s="12">
        <v>201</v>
      </c>
      <c r="AJ206" s="19">
        <f t="shared" si="43"/>
        <v>0</v>
      </c>
      <c r="AK206" s="19">
        <f t="shared" si="44"/>
        <v>0</v>
      </c>
      <c r="AL206" s="19">
        <f t="shared" si="45"/>
        <v>0</v>
      </c>
      <c r="AM206" s="19">
        <f t="shared" si="46"/>
        <v>0</v>
      </c>
      <c r="AN206" s="19">
        <f t="shared" si="47"/>
        <v>0</v>
      </c>
      <c r="AO206" s="19">
        <f t="shared" si="48"/>
        <v>0</v>
      </c>
    </row>
    <row r="207" spans="3:41" x14ac:dyDescent="0.3">
      <c r="C207" s="20"/>
      <c r="E207" s="4">
        <f t="shared" si="39"/>
        <v>1</v>
      </c>
      <c r="G207" s="4">
        <f t="shared" si="40"/>
        <v>1</v>
      </c>
      <c r="I207" s="4">
        <f t="shared" si="41"/>
        <v>1</v>
      </c>
      <c r="K207" s="4">
        <f t="shared" si="42"/>
        <v>1</v>
      </c>
      <c r="M207" s="4">
        <f t="shared" si="38"/>
        <v>1</v>
      </c>
      <c r="O207" s="4">
        <f t="shared" si="37"/>
        <v>1</v>
      </c>
      <c r="AI207" s="12">
        <v>202</v>
      </c>
      <c r="AJ207" s="19">
        <f t="shared" si="43"/>
        <v>0</v>
      </c>
      <c r="AK207" s="19">
        <f t="shared" si="44"/>
        <v>0</v>
      </c>
      <c r="AL207" s="19">
        <f t="shared" si="45"/>
        <v>0</v>
      </c>
      <c r="AM207" s="19">
        <f t="shared" si="46"/>
        <v>0</v>
      </c>
      <c r="AN207" s="19">
        <f t="shared" si="47"/>
        <v>0</v>
      </c>
      <c r="AO207" s="19">
        <f t="shared" si="48"/>
        <v>0</v>
      </c>
    </row>
    <row r="208" spans="3:41" x14ac:dyDescent="0.3">
      <c r="C208" s="20"/>
      <c r="E208" s="4">
        <f t="shared" si="39"/>
        <v>1</v>
      </c>
      <c r="G208" s="4">
        <f t="shared" si="40"/>
        <v>1</v>
      </c>
      <c r="I208" s="4">
        <f t="shared" si="41"/>
        <v>1</v>
      </c>
      <c r="K208" s="4">
        <f t="shared" si="42"/>
        <v>1</v>
      </c>
      <c r="M208" s="4">
        <f t="shared" si="38"/>
        <v>1</v>
      </c>
      <c r="O208" s="4">
        <f t="shared" si="37"/>
        <v>1</v>
      </c>
      <c r="AI208" s="12">
        <v>203</v>
      </c>
      <c r="AJ208" s="19">
        <f t="shared" si="43"/>
        <v>0</v>
      </c>
      <c r="AK208" s="19">
        <f t="shared" si="44"/>
        <v>0</v>
      </c>
      <c r="AL208" s="19">
        <f t="shared" si="45"/>
        <v>0</v>
      </c>
      <c r="AM208" s="19">
        <f t="shared" si="46"/>
        <v>0</v>
      </c>
      <c r="AN208" s="19">
        <f t="shared" si="47"/>
        <v>0</v>
      </c>
      <c r="AO208" s="19">
        <f t="shared" si="48"/>
        <v>0</v>
      </c>
    </row>
    <row r="209" spans="3:41" x14ac:dyDescent="0.3">
      <c r="C209" s="20"/>
      <c r="E209" s="4">
        <f t="shared" si="39"/>
        <v>1</v>
      </c>
      <c r="G209" s="4">
        <f t="shared" si="40"/>
        <v>1</v>
      </c>
      <c r="I209" s="4">
        <f t="shared" si="41"/>
        <v>1</v>
      </c>
      <c r="K209" s="4">
        <f t="shared" si="42"/>
        <v>1</v>
      </c>
      <c r="M209" s="4">
        <f t="shared" si="38"/>
        <v>1</v>
      </c>
      <c r="O209" s="4">
        <f t="shared" si="37"/>
        <v>1</v>
      </c>
      <c r="AI209" s="12">
        <v>204</v>
      </c>
      <c r="AJ209" s="19">
        <f t="shared" si="43"/>
        <v>0</v>
      </c>
      <c r="AK209" s="19">
        <f t="shared" si="44"/>
        <v>0</v>
      </c>
      <c r="AL209" s="19">
        <f t="shared" si="45"/>
        <v>0</v>
      </c>
      <c r="AM209" s="19">
        <f t="shared" si="46"/>
        <v>0</v>
      </c>
      <c r="AN209" s="19">
        <f t="shared" si="47"/>
        <v>0</v>
      </c>
      <c r="AO209" s="19">
        <f t="shared" si="48"/>
        <v>0</v>
      </c>
    </row>
    <row r="210" spans="3:41" x14ac:dyDescent="0.3">
      <c r="C210" s="20"/>
      <c r="E210" s="4">
        <f t="shared" si="39"/>
        <v>1</v>
      </c>
      <c r="G210" s="4">
        <f t="shared" si="40"/>
        <v>1</v>
      </c>
      <c r="I210" s="4">
        <f t="shared" si="41"/>
        <v>1</v>
      </c>
      <c r="K210" s="4">
        <f t="shared" si="42"/>
        <v>1</v>
      </c>
      <c r="M210" s="4">
        <f t="shared" si="38"/>
        <v>1</v>
      </c>
      <c r="O210" s="4">
        <f t="shared" si="37"/>
        <v>1</v>
      </c>
      <c r="AI210" s="12">
        <v>205</v>
      </c>
      <c r="AJ210" s="19">
        <f t="shared" si="43"/>
        <v>0</v>
      </c>
      <c r="AK210" s="19">
        <f t="shared" si="44"/>
        <v>0</v>
      </c>
      <c r="AL210" s="19">
        <f t="shared" si="45"/>
        <v>0</v>
      </c>
      <c r="AM210" s="19">
        <f t="shared" si="46"/>
        <v>0</v>
      </c>
      <c r="AN210" s="19">
        <f t="shared" si="47"/>
        <v>0</v>
      </c>
      <c r="AO210" s="19">
        <f t="shared" si="48"/>
        <v>0</v>
      </c>
    </row>
    <row r="211" spans="3:41" x14ac:dyDescent="0.3">
      <c r="C211" s="20"/>
      <c r="E211" s="4">
        <f t="shared" si="39"/>
        <v>1</v>
      </c>
      <c r="G211" s="4">
        <f t="shared" si="40"/>
        <v>1</v>
      </c>
      <c r="I211" s="4">
        <f t="shared" si="41"/>
        <v>1</v>
      </c>
      <c r="K211" s="4">
        <f t="shared" si="42"/>
        <v>1</v>
      </c>
      <c r="M211" s="4">
        <f t="shared" si="38"/>
        <v>1</v>
      </c>
      <c r="O211" s="4">
        <f t="shared" si="37"/>
        <v>1</v>
      </c>
      <c r="AI211" s="12">
        <v>206</v>
      </c>
      <c r="AJ211" s="19">
        <f t="shared" si="43"/>
        <v>0</v>
      </c>
      <c r="AK211" s="19">
        <f t="shared" si="44"/>
        <v>0</v>
      </c>
      <c r="AL211" s="19">
        <f t="shared" si="45"/>
        <v>0</v>
      </c>
      <c r="AM211" s="19">
        <f t="shared" si="46"/>
        <v>0</v>
      </c>
      <c r="AN211" s="19">
        <f t="shared" si="47"/>
        <v>0</v>
      </c>
      <c r="AO211" s="19">
        <f t="shared" si="48"/>
        <v>0</v>
      </c>
    </row>
    <row r="212" spans="3:41" x14ac:dyDescent="0.3">
      <c r="C212" s="20"/>
      <c r="E212" s="4">
        <f t="shared" si="39"/>
        <v>1</v>
      </c>
      <c r="G212" s="4">
        <f t="shared" si="40"/>
        <v>1</v>
      </c>
      <c r="I212" s="4">
        <f t="shared" si="41"/>
        <v>1</v>
      </c>
      <c r="K212" s="4">
        <f t="shared" si="42"/>
        <v>1</v>
      </c>
      <c r="M212" s="4">
        <f t="shared" si="38"/>
        <v>1</v>
      </c>
      <c r="O212" s="4">
        <f t="shared" si="37"/>
        <v>1</v>
      </c>
      <c r="AI212" s="12">
        <v>207</v>
      </c>
      <c r="AJ212" s="19">
        <f t="shared" si="43"/>
        <v>0</v>
      </c>
      <c r="AK212" s="19">
        <f t="shared" si="44"/>
        <v>0</v>
      </c>
      <c r="AL212" s="19">
        <f t="shared" si="45"/>
        <v>0</v>
      </c>
      <c r="AM212" s="19">
        <f t="shared" si="46"/>
        <v>0</v>
      </c>
      <c r="AN212" s="19">
        <f t="shared" si="47"/>
        <v>0</v>
      </c>
      <c r="AO212" s="19">
        <f t="shared" si="48"/>
        <v>0</v>
      </c>
    </row>
    <row r="213" spans="3:41" x14ac:dyDescent="0.3">
      <c r="C213" s="20"/>
      <c r="E213" s="4">
        <f t="shared" si="39"/>
        <v>1</v>
      </c>
      <c r="G213" s="4">
        <f t="shared" si="40"/>
        <v>1</v>
      </c>
      <c r="I213" s="4">
        <f t="shared" si="41"/>
        <v>1</v>
      </c>
      <c r="K213" s="4">
        <f t="shared" si="42"/>
        <v>1</v>
      </c>
      <c r="M213" s="4">
        <f t="shared" si="38"/>
        <v>1</v>
      </c>
      <c r="O213" s="4">
        <f t="shared" si="37"/>
        <v>1</v>
      </c>
      <c r="AI213" s="12">
        <v>208</v>
      </c>
      <c r="AJ213" s="19">
        <f t="shared" si="43"/>
        <v>0</v>
      </c>
      <c r="AK213" s="19">
        <f t="shared" si="44"/>
        <v>0</v>
      </c>
      <c r="AL213" s="19">
        <f t="shared" si="45"/>
        <v>0</v>
      </c>
      <c r="AM213" s="19">
        <f t="shared" si="46"/>
        <v>0</v>
      </c>
      <c r="AN213" s="19">
        <f t="shared" si="47"/>
        <v>0</v>
      </c>
      <c r="AO213" s="19">
        <f t="shared" si="48"/>
        <v>0</v>
      </c>
    </row>
    <row r="214" spans="3:41" x14ac:dyDescent="0.3">
      <c r="C214" s="20"/>
      <c r="E214" s="4">
        <f t="shared" si="39"/>
        <v>1</v>
      </c>
      <c r="G214" s="4">
        <f t="shared" si="40"/>
        <v>1</v>
      </c>
      <c r="I214" s="4">
        <f t="shared" si="41"/>
        <v>1</v>
      </c>
      <c r="K214" s="4">
        <f t="shared" si="42"/>
        <v>1</v>
      </c>
      <c r="M214" s="4">
        <f t="shared" si="38"/>
        <v>1</v>
      </c>
      <c r="O214" s="4">
        <f t="shared" si="37"/>
        <v>1</v>
      </c>
      <c r="AI214" s="12">
        <v>209</v>
      </c>
      <c r="AJ214" s="19">
        <f t="shared" si="43"/>
        <v>0</v>
      </c>
      <c r="AK214" s="19">
        <f t="shared" si="44"/>
        <v>0</v>
      </c>
      <c r="AL214" s="19">
        <f t="shared" si="45"/>
        <v>0</v>
      </c>
      <c r="AM214" s="19">
        <f t="shared" si="46"/>
        <v>0</v>
      </c>
      <c r="AN214" s="19">
        <f t="shared" si="47"/>
        <v>0</v>
      </c>
      <c r="AO214" s="19">
        <f t="shared" si="48"/>
        <v>0</v>
      </c>
    </row>
    <row r="215" spans="3:41" x14ac:dyDescent="0.3">
      <c r="C215" s="20"/>
      <c r="E215" s="4">
        <f t="shared" si="39"/>
        <v>1</v>
      </c>
      <c r="G215" s="4">
        <f t="shared" si="40"/>
        <v>1</v>
      </c>
      <c r="I215" s="4">
        <f t="shared" si="41"/>
        <v>1</v>
      </c>
      <c r="K215" s="4">
        <f t="shared" si="42"/>
        <v>1</v>
      </c>
      <c r="M215" s="4">
        <f t="shared" si="38"/>
        <v>1</v>
      </c>
      <c r="O215" s="4">
        <f t="shared" si="37"/>
        <v>1</v>
      </c>
      <c r="AI215" s="12">
        <v>210</v>
      </c>
      <c r="AJ215" s="19">
        <f t="shared" si="43"/>
        <v>0</v>
      </c>
      <c r="AK215" s="19">
        <f t="shared" si="44"/>
        <v>0</v>
      </c>
      <c r="AL215" s="19">
        <f t="shared" si="45"/>
        <v>0</v>
      </c>
      <c r="AM215" s="19">
        <f t="shared" si="46"/>
        <v>0</v>
      </c>
      <c r="AN215" s="19">
        <f t="shared" si="47"/>
        <v>0</v>
      </c>
      <c r="AO215" s="19">
        <f t="shared" si="48"/>
        <v>0</v>
      </c>
    </row>
    <row r="216" spans="3:41" x14ac:dyDescent="0.3">
      <c r="C216" s="20"/>
      <c r="E216" s="4">
        <f t="shared" si="39"/>
        <v>1</v>
      </c>
      <c r="G216" s="4">
        <f t="shared" si="40"/>
        <v>1</v>
      </c>
      <c r="I216" s="4">
        <f t="shared" si="41"/>
        <v>1</v>
      </c>
      <c r="K216" s="4">
        <f t="shared" si="42"/>
        <v>1</v>
      </c>
      <c r="M216" s="4">
        <f t="shared" si="38"/>
        <v>1</v>
      </c>
      <c r="O216" s="4">
        <f t="shared" si="37"/>
        <v>1</v>
      </c>
      <c r="AI216" s="12">
        <v>211</v>
      </c>
      <c r="AJ216" s="19">
        <f t="shared" si="43"/>
        <v>0</v>
      </c>
      <c r="AK216" s="19">
        <f t="shared" si="44"/>
        <v>0</v>
      </c>
      <c r="AL216" s="19">
        <f t="shared" si="45"/>
        <v>0</v>
      </c>
      <c r="AM216" s="19">
        <f t="shared" si="46"/>
        <v>0</v>
      </c>
      <c r="AN216" s="19">
        <f t="shared" si="47"/>
        <v>0</v>
      </c>
      <c r="AO216" s="19">
        <f t="shared" si="48"/>
        <v>0</v>
      </c>
    </row>
    <row r="217" spans="3:41" x14ac:dyDescent="0.3">
      <c r="C217" s="20"/>
      <c r="E217" s="4">
        <f t="shared" si="39"/>
        <v>1</v>
      </c>
      <c r="G217" s="4">
        <f t="shared" si="40"/>
        <v>1</v>
      </c>
      <c r="I217" s="4">
        <f t="shared" si="41"/>
        <v>1</v>
      </c>
      <c r="K217" s="4">
        <f t="shared" si="42"/>
        <v>1</v>
      </c>
      <c r="M217" s="4">
        <f t="shared" si="38"/>
        <v>1</v>
      </c>
      <c r="O217" s="4">
        <f t="shared" si="37"/>
        <v>1</v>
      </c>
      <c r="AI217" s="12">
        <v>212</v>
      </c>
      <c r="AJ217" s="19">
        <f t="shared" si="43"/>
        <v>0</v>
      </c>
      <c r="AK217" s="19">
        <f t="shared" si="44"/>
        <v>0</v>
      </c>
      <c r="AL217" s="19">
        <f t="shared" si="45"/>
        <v>0</v>
      </c>
      <c r="AM217" s="19">
        <f t="shared" si="46"/>
        <v>0</v>
      </c>
      <c r="AN217" s="19">
        <f t="shared" si="47"/>
        <v>0</v>
      </c>
      <c r="AO217" s="19">
        <f t="shared" si="48"/>
        <v>0</v>
      </c>
    </row>
    <row r="218" spans="3:41" x14ac:dyDescent="0.3">
      <c r="C218" s="20"/>
      <c r="E218" s="4">
        <f t="shared" si="39"/>
        <v>1</v>
      </c>
      <c r="G218" s="4">
        <f t="shared" si="40"/>
        <v>1</v>
      </c>
      <c r="I218" s="4">
        <f t="shared" si="41"/>
        <v>1</v>
      </c>
      <c r="K218" s="4">
        <f t="shared" si="42"/>
        <v>1</v>
      </c>
      <c r="M218" s="4">
        <f t="shared" si="38"/>
        <v>1</v>
      </c>
      <c r="O218" s="4">
        <f t="shared" si="37"/>
        <v>1</v>
      </c>
      <c r="AI218" s="12">
        <v>213</v>
      </c>
      <c r="AJ218" s="19">
        <f t="shared" si="43"/>
        <v>0</v>
      </c>
      <c r="AK218" s="19">
        <f t="shared" si="44"/>
        <v>0</v>
      </c>
      <c r="AL218" s="19">
        <f t="shared" si="45"/>
        <v>0</v>
      </c>
      <c r="AM218" s="19">
        <f t="shared" si="46"/>
        <v>0</v>
      </c>
      <c r="AN218" s="19">
        <f t="shared" si="47"/>
        <v>0</v>
      </c>
      <c r="AO218" s="19">
        <f t="shared" si="48"/>
        <v>0</v>
      </c>
    </row>
    <row r="219" spans="3:41" x14ac:dyDescent="0.3">
      <c r="C219" s="20"/>
      <c r="E219" s="4">
        <f t="shared" si="39"/>
        <v>1</v>
      </c>
      <c r="G219" s="4">
        <f t="shared" si="40"/>
        <v>1</v>
      </c>
      <c r="I219" s="4">
        <f t="shared" si="41"/>
        <v>1</v>
      </c>
      <c r="K219" s="4">
        <f t="shared" si="42"/>
        <v>1</v>
      </c>
      <c r="M219" s="4">
        <f t="shared" si="38"/>
        <v>1</v>
      </c>
      <c r="O219" s="4">
        <f t="shared" si="37"/>
        <v>1</v>
      </c>
      <c r="AI219" s="12">
        <v>214</v>
      </c>
      <c r="AJ219" s="19">
        <f t="shared" si="43"/>
        <v>0</v>
      </c>
      <c r="AK219" s="19">
        <f t="shared" si="44"/>
        <v>0</v>
      </c>
      <c r="AL219" s="19">
        <f t="shared" si="45"/>
        <v>0</v>
      </c>
      <c r="AM219" s="19">
        <f t="shared" si="46"/>
        <v>0</v>
      </c>
      <c r="AN219" s="19">
        <f t="shared" si="47"/>
        <v>0</v>
      </c>
      <c r="AO219" s="19">
        <f t="shared" si="48"/>
        <v>0</v>
      </c>
    </row>
    <row r="220" spans="3:41" x14ac:dyDescent="0.3">
      <c r="C220" s="20"/>
      <c r="E220" s="4">
        <f t="shared" si="39"/>
        <v>1</v>
      </c>
      <c r="G220" s="4">
        <f t="shared" si="40"/>
        <v>1</v>
      </c>
      <c r="I220" s="4">
        <f t="shared" si="41"/>
        <v>1</v>
      </c>
      <c r="K220" s="4">
        <f t="shared" si="42"/>
        <v>1</v>
      </c>
      <c r="M220" s="4">
        <f t="shared" si="38"/>
        <v>1</v>
      </c>
      <c r="O220" s="4">
        <f t="shared" si="37"/>
        <v>1</v>
      </c>
      <c r="AI220" s="12">
        <v>215</v>
      </c>
      <c r="AJ220" s="19">
        <f t="shared" si="43"/>
        <v>0</v>
      </c>
      <c r="AK220" s="19">
        <f t="shared" si="44"/>
        <v>0</v>
      </c>
      <c r="AL220" s="19">
        <f t="shared" si="45"/>
        <v>0</v>
      </c>
      <c r="AM220" s="19">
        <f t="shared" si="46"/>
        <v>0</v>
      </c>
      <c r="AN220" s="19">
        <f t="shared" si="47"/>
        <v>0</v>
      </c>
      <c r="AO220" s="19">
        <f t="shared" si="48"/>
        <v>0</v>
      </c>
    </row>
    <row r="221" spans="3:41" x14ac:dyDescent="0.3">
      <c r="C221" s="20"/>
      <c r="E221" s="4">
        <f t="shared" si="39"/>
        <v>1</v>
      </c>
      <c r="G221" s="4">
        <f t="shared" si="40"/>
        <v>1</v>
      </c>
      <c r="I221" s="4">
        <f t="shared" si="41"/>
        <v>1</v>
      </c>
      <c r="K221" s="4">
        <f t="shared" si="42"/>
        <v>1</v>
      </c>
      <c r="M221" s="4">
        <f t="shared" si="38"/>
        <v>1</v>
      </c>
      <c r="O221" s="4">
        <f t="shared" si="37"/>
        <v>1</v>
      </c>
      <c r="AI221" s="12">
        <v>216</v>
      </c>
      <c r="AJ221" s="19">
        <f t="shared" si="43"/>
        <v>0</v>
      </c>
      <c r="AK221" s="19">
        <f t="shared" si="44"/>
        <v>0</v>
      </c>
      <c r="AL221" s="19">
        <f t="shared" si="45"/>
        <v>0</v>
      </c>
      <c r="AM221" s="19">
        <f t="shared" si="46"/>
        <v>0</v>
      </c>
      <c r="AN221" s="19">
        <f t="shared" si="47"/>
        <v>0</v>
      </c>
      <c r="AO221" s="19">
        <f t="shared" si="48"/>
        <v>0</v>
      </c>
    </row>
    <row r="222" spans="3:41" x14ac:dyDescent="0.3">
      <c r="C222" s="20"/>
      <c r="E222" s="4">
        <f t="shared" si="39"/>
        <v>1</v>
      </c>
      <c r="G222" s="4">
        <f t="shared" si="40"/>
        <v>1</v>
      </c>
      <c r="I222" s="4">
        <f t="shared" si="41"/>
        <v>1</v>
      </c>
      <c r="K222" s="4">
        <f t="shared" si="42"/>
        <v>1</v>
      </c>
      <c r="M222" s="4">
        <f t="shared" si="38"/>
        <v>1</v>
      </c>
      <c r="O222" s="4">
        <f t="shared" si="37"/>
        <v>1</v>
      </c>
      <c r="AI222" s="12">
        <v>217</v>
      </c>
      <c r="AJ222" s="19">
        <f t="shared" si="43"/>
        <v>0</v>
      </c>
      <c r="AK222" s="19">
        <f t="shared" si="44"/>
        <v>0</v>
      </c>
      <c r="AL222" s="19">
        <f t="shared" si="45"/>
        <v>0</v>
      </c>
      <c r="AM222" s="19">
        <f t="shared" si="46"/>
        <v>0</v>
      </c>
      <c r="AN222" s="19">
        <f t="shared" si="47"/>
        <v>0</v>
      </c>
      <c r="AO222" s="19">
        <f t="shared" si="48"/>
        <v>0</v>
      </c>
    </row>
    <row r="223" spans="3:41" x14ac:dyDescent="0.3">
      <c r="C223" s="20"/>
      <c r="E223" s="4">
        <f t="shared" si="39"/>
        <v>1</v>
      </c>
      <c r="G223" s="4">
        <f t="shared" si="40"/>
        <v>1</v>
      </c>
      <c r="I223" s="4">
        <f t="shared" si="41"/>
        <v>1</v>
      </c>
      <c r="K223" s="4">
        <f t="shared" si="42"/>
        <v>1</v>
      </c>
      <c r="M223" s="4">
        <f t="shared" si="38"/>
        <v>1</v>
      </c>
      <c r="O223" s="4">
        <f t="shared" si="37"/>
        <v>1</v>
      </c>
      <c r="AI223" s="12">
        <v>218</v>
      </c>
      <c r="AJ223" s="19">
        <f t="shared" si="43"/>
        <v>0</v>
      </c>
      <c r="AK223" s="19">
        <f t="shared" si="44"/>
        <v>0</v>
      </c>
      <c r="AL223" s="19">
        <f t="shared" si="45"/>
        <v>0</v>
      </c>
      <c r="AM223" s="19">
        <f t="shared" si="46"/>
        <v>0</v>
      </c>
      <c r="AN223" s="19">
        <f t="shared" si="47"/>
        <v>0</v>
      </c>
      <c r="AO223" s="19">
        <f t="shared" si="48"/>
        <v>0</v>
      </c>
    </row>
    <row r="224" spans="3:41" x14ac:dyDescent="0.3">
      <c r="C224" s="20"/>
      <c r="E224" s="4">
        <f t="shared" si="39"/>
        <v>1</v>
      </c>
      <c r="G224" s="4">
        <f t="shared" si="40"/>
        <v>1</v>
      </c>
      <c r="I224" s="4">
        <f t="shared" si="41"/>
        <v>1</v>
      </c>
      <c r="K224" s="4">
        <f t="shared" si="42"/>
        <v>1</v>
      </c>
      <c r="M224" s="4">
        <f t="shared" si="38"/>
        <v>1</v>
      </c>
      <c r="O224" s="4">
        <f t="shared" si="37"/>
        <v>1</v>
      </c>
      <c r="AI224" s="12">
        <v>219</v>
      </c>
      <c r="AJ224" s="19">
        <f t="shared" si="43"/>
        <v>0</v>
      </c>
      <c r="AK224" s="19">
        <f t="shared" si="44"/>
        <v>0</v>
      </c>
      <c r="AL224" s="19">
        <f t="shared" si="45"/>
        <v>0</v>
      </c>
      <c r="AM224" s="19">
        <f t="shared" si="46"/>
        <v>0</v>
      </c>
      <c r="AN224" s="19">
        <f t="shared" si="47"/>
        <v>0</v>
      </c>
      <c r="AO224" s="19">
        <f t="shared" si="48"/>
        <v>0</v>
      </c>
    </row>
    <row r="225" spans="3:41" x14ac:dyDescent="0.3">
      <c r="C225" s="20"/>
      <c r="E225" s="4">
        <f t="shared" si="39"/>
        <v>1</v>
      </c>
      <c r="G225" s="4">
        <f t="shared" si="40"/>
        <v>1</v>
      </c>
      <c r="I225" s="4">
        <f t="shared" si="41"/>
        <v>1</v>
      </c>
      <c r="K225" s="4">
        <f t="shared" si="42"/>
        <v>1</v>
      </c>
      <c r="M225" s="4">
        <f t="shared" si="38"/>
        <v>1</v>
      </c>
      <c r="O225" s="4">
        <f t="shared" si="37"/>
        <v>1</v>
      </c>
      <c r="AI225" s="12">
        <v>220</v>
      </c>
      <c r="AJ225" s="19">
        <f t="shared" si="43"/>
        <v>0</v>
      </c>
      <c r="AK225" s="19">
        <f t="shared" si="44"/>
        <v>0</v>
      </c>
      <c r="AL225" s="19">
        <f t="shared" si="45"/>
        <v>0</v>
      </c>
      <c r="AM225" s="19">
        <f t="shared" si="46"/>
        <v>0</v>
      </c>
      <c r="AN225" s="19">
        <f t="shared" si="47"/>
        <v>0</v>
      </c>
      <c r="AO225" s="19">
        <f t="shared" si="48"/>
        <v>0</v>
      </c>
    </row>
    <row r="226" spans="3:41" x14ac:dyDescent="0.3">
      <c r="C226" s="20"/>
      <c r="E226" s="4">
        <f t="shared" si="39"/>
        <v>1</v>
      </c>
      <c r="G226" s="4">
        <f t="shared" si="40"/>
        <v>1</v>
      </c>
      <c r="I226" s="4">
        <f t="shared" si="41"/>
        <v>1</v>
      </c>
      <c r="K226" s="4">
        <f t="shared" si="42"/>
        <v>1</v>
      </c>
      <c r="M226" s="4">
        <f t="shared" si="38"/>
        <v>1</v>
      </c>
      <c r="O226" s="4">
        <f t="shared" si="37"/>
        <v>1</v>
      </c>
      <c r="AI226" s="12">
        <v>221</v>
      </c>
      <c r="AJ226" s="19">
        <f t="shared" si="43"/>
        <v>0</v>
      </c>
      <c r="AK226" s="19">
        <f t="shared" si="44"/>
        <v>0</v>
      </c>
      <c r="AL226" s="19">
        <f t="shared" si="45"/>
        <v>0</v>
      </c>
      <c r="AM226" s="19">
        <f t="shared" si="46"/>
        <v>0</v>
      </c>
      <c r="AN226" s="19">
        <f t="shared" si="47"/>
        <v>0</v>
      </c>
      <c r="AO226" s="19">
        <f t="shared" si="48"/>
        <v>0</v>
      </c>
    </row>
    <row r="227" spans="3:41" x14ac:dyDescent="0.3">
      <c r="C227" s="20"/>
      <c r="E227" s="4">
        <f t="shared" si="39"/>
        <v>1</v>
      </c>
      <c r="G227" s="4">
        <f t="shared" si="40"/>
        <v>1</v>
      </c>
      <c r="I227" s="4">
        <f t="shared" si="41"/>
        <v>1</v>
      </c>
      <c r="K227" s="4">
        <f t="shared" si="42"/>
        <v>1</v>
      </c>
      <c r="M227" s="4">
        <f t="shared" si="38"/>
        <v>1</v>
      </c>
      <c r="O227" s="4">
        <f t="shared" si="37"/>
        <v>1</v>
      </c>
      <c r="AI227" s="12">
        <v>222</v>
      </c>
      <c r="AJ227" s="19">
        <f t="shared" si="43"/>
        <v>0</v>
      </c>
      <c r="AK227" s="19">
        <f t="shared" si="44"/>
        <v>0</v>
      </c>
      <c r="AL227" s="19">
        <f t="shared" si="45"/>
        <v>0</v>
      </c>
      <c r="AM227" s="19">
        <f t="shared" si="46"/>
        <v>0</v>
      </c>
      <c r="AN227" s="19">
        <f t="shared" si="47"/>
        <v>0</v>
      </c>
      <c r="AO227" s="19">
        <f t="shared" si="48"/>
        <v>0</v>
      </c>
    </row>
    <row r="228" spans="3:41" x14ac:dyDescent="0.3">
      <c r="C228" s="20"/>
      <c r="E228" s="4">
        <f t="shared" si="39"/>
        <v>1</v>
      </c>
      <c r="G228" s="4">
        <f t="shared" si="40"/>
        <v>1</v>
      </c>
      <c r="I228" s="4">
        <f t="shared" si="41"/>
        <v>1</v>
      </c>
      <c r="K228" s="4">
        <f t="shared" si="42"/>
        <v>1</v>
      </c>
      <c r="M228" s="4">
        <f t="shared" si="38"/>
        <v>1</v>
      </c>
      <c r="O228" s="4">
        <f t="shared" si="37"/>
        <v>1</v>
      </c>
      <c r="AI228" s="12">
        <v>223</v>
      </c>
      <c r="AJ228" s="19">
        <f t="shared" si="43"/>
        <v>0</v>
      </c>
      <c r="AK228" s="19">
        <f t="shared" si="44"/>
        <v>0</v>
      </c>
      <c r="AL228" s="19">
        <f t="shared" si="45"/>
        <v>0</v>
      </c>
      <c r="AM228" s="19">
        <f t="shared" si="46"/>
        <v>0</v>
      </c>
      <c r="AN228" s="19">
        <f t="shared" si="47"/>
        <v>0</v>
      </c>
      <c r="AO228" s="19">
        <f t="shared" si="48"/>
        <v>0</v>
      </c>
    </row>
    <row r="229" spans="3:41" x14ac:dyDescent="0.3">
      <c r="C229" s="20"/>
      <c r="E229" s="4">
        <f t="shared" si="39"/>
        <v>1</v>
      </c>
      <c r="G229" s="4">
        <f t="shared" si="40"/>
        <v>1</v>
      </c>
      <c r="I229" s="4">
        <f t="shared" si="41"/>
        <v>1</v>
      </c>
      <c r="K229" s="4">
        <f t="shared" si="42"/>
        <v>1</v>
      </c>
      <c r="M229" s="4">
        <f t="shared" si="38"/>
        <v>1</v>
      </c>
      <c r="O229" s="4">
        <f t="shared" si="37"/>
        <v>1</v>
      </c>
      <c r="AI229" s="12">
        <v>224</v>
      </c>
      <c r="AJ229" s="19">
        <f t="shared" si="43"/>
        <v>0</v>
      </c>
      <c r="AK229" s="19">
        <f t="shared" si="44"/>
        <v>0</v>
      </c>
      <c r="AL229" s="19">
        <f t="shared" si="45"/>
        <v>0</v>
      </c>
      <c r="AM229" s="19">
        <f t="shared" si="46"/>
        <v>0</v>
      </c>
      <c r="AN229" s="19">
        <f t="shared" si="47"/>
        <v>0</v>
      </c>
      <c r="AO229" s="19">
        <f t="shared" si="48"/>
        <v>0</v>
      </c>
    </row>
    <row r="230" spans="3:41" x14ac:dyDescent="0.3">
      <c r="C230" s="20"/>
      <c r="E230" s="4">
        <f t="shared" si="39"/>
        <v>1</v>
      </c>
      <c r="G230" s="4">
        <f t="shared" si="40"/>
        <v>1</v>
      </c>
      <c r="I230" s="4">
        <f t="shared" si="41"/>
        <v>1</v>
      </c>
      <c r="K230" s="4">
        <f t="shared" si="42"/>
        <v>1</v>
      </c>
      <c r="M230" s="4">
        <f t="shared" si="38"/>
        <v>1</v>
      </c>
      <c r="O230" s="4">
        <f t="shared" ref="O230:O245" si="49">IF(B230=0,1,1-GAMMADIST((-Q_g^-2)*EXP(-Q_g*-((LN(B230)-(mu_g))/(sigma_g))),-Q_g^-2,1,1))</f>
        <v>1</v>
      </c>
      <c r="AI230" s="12">
        <v>225</v>
      </c>
      <c r="AJ230" s="19">
        <f t="shared" si="43"/>
        <v>0</v>
      </c>
      <c r="AK230" s="19">
        <f t="shared" si="44"/>
        <v>0</v>
      </c>
      <c r="AL230" s="19">
        <f t="shared" si="45"/>
        <v>0</v>
      </c>
      <c r="AM230" s="19">
        <f t="shared" si="46"/>
        <v>0</v>
      </c>
      <c r="AN230" s="19">
        <f t="shared" si="47"/>
        <v>0</v>
      </c>
      <c r="AO230" s="19">
        <f t="shared" si="48"/>
        <v>0</v>
      </c>
    </row>
    <row r="231" spans="3:41" x14ac:dyDescent="0.3">
      <c r="C231" s="20"/>
      <c r="E231" s="4">
        <f t="shared" si="39"/>
        <v>1</v>
      </c>
      <c r="G231" s="4">
        <f t="shared" si="40"/>
        <v>1</v>
      </c>
      <c r="I231" s="4">
        <f t="shared" si="41"/>
        <v>1</v>
      </c>
      <c r="K231" s="4">
        <f t="shared" si="42"/>
        <v>1</v>
      </c>
      <c r="M231" s="4">
        <f t="shared" si="38"/>
        <v>1</v>
      </c>
      <c r="O231" s="4">
        <f t="shared" si="49"/>
        <v>1</v>
      </c>
      <c r="AI231" s="12">
        <v>226</v>
      </c>
      <c r="AJ231" s="19">
        <f t="shared" si="43"/>
        <v>0</v>
      </c>
      <c r="AK231" s="19">
        <f t="shared" si="44"/>
        <v>0</v>
      </c>
      <c r="AL231" s="19">
        <f t="shared" si="45"/>
        <v>0</v>
      </c>
      <c r="AM231" s="19">
        <f t="shared" si="46"/>
        <v>0</v>
      </c>
      <c r="AN231" s="19">
        <f t="shared" si="47"/>
        <v>0</v>
      </c>
      <c r="AO231" s="19">
        <f t="shared" si="48"/>
        <v>0</v>
      </c>
    </row>
    <row r="232" spans="3:41" x14ac:dyDescent="0.3">
      <c r="C232" s="20"/>
      <c r="E232" s="4">
        <f t="shared" si="39"/>
        <v>1</v>
      </c>
      <c r="G232" s="4">
        <f t="shared" si="40"/>
        <v>1</v>
      </c>
      <c r="I232" s="4">
        <f t="shared" si="41"/>
        <v>1</v>
      </c>
      <c r="K232" s="4">
        <f t="shared" si="42"/>
        <v>1</v>
      </c>
      <c r="M232" s="4">
        <f t="shared" si="38"/>
        <v>1</v>
      </c>
      <c r="O232" s="4">
        <f t="shared" si="49"/>
        <v>1</v>
      </c>
      <c r="AI232" s="12">
        <v>227</v>
      </c>
      <c r="AJ232" s="19">
        <f t="shared" si="43"/>
        <v>0</v>
      </c>
      <c r="AK232" s="19">
        <f t="shared" si="44"/>
        <v>0</v>
      </c>
      <c r="AL232" s="19">
        <f t="shared" si="45"/>
        <v>0</v>
      </c>
      <c r="AM232" s="19">
        <f t="shared" si="46"/>
        <v>0</v>
      </c>
      <c r="AN232" s="19">
        <f t="shared" si="47"/>
        <v>0</v>
      </c>
      <c r="AO232" s="19">
        <f t="shared" si="48"/>
        <v>0</v>
      </c>
    </row>
    <row r="233" spans="3:41" x14ac:dyDescent="0.3">
      <c r="C233" s="20"/>
      <c r="E233" s="4">
        <f t="shared" si="39"/>
        <v>1</v>
      </c>
      <c r="G233" s="4">
        <f t="shared" si="40"/>
        <v>1</v>
      </c>
      <c r="I233" s="4">
        <f t="shared" si="41"/>
        <v>1</v>
      </c>
      <c r="K233" s="4">
        <f t="shared" si="42"/>
        <v>1</v>
      </c>
      <c r="M233" s="4">
        <f t="shared" si="38"/>
        <v>1</v>
      </c>
      <c r="O233" s="4">
        <f t="shared" si="49"/>
        <v>1</v>
      </c>
      <c r="AI233" s="12">
        <v>228</v>
      </c>
      <c r="AJ233" s="19">
        <f t="shared" si="43"/>
        <v>0</v>
      </c>
      <c r="AK233" s="19">
        <f t="shared" si="44"/>
        <v>0</v>
      </c>
      <c r="AL233" s="19">
        <f t="shared" si="45"/>
        <v>0</v>
      </c>
      <c r="AM233" s="19">
        <f t="shared" si="46"/>
        <v>0</v>
      </c>
      <c r="AN233" s="19">
        <f t="shared" si="47"/>
        <v>0</v>
      </c>
      <c r="AO233" s="19">
        <f t="shared" si="48"/>
        <v>0</v>
      </c>
    </row>
    <row r="234" spans="3:41" x14ac:dyDescent="0.3">
      <c r="C234" s="20"/>
      <c r="E234" s="4">
        <f t="shared" si="39"/>
        <v>1</v>
      </c>
      <c r="G234" s="4">
        <f t="shared" si="40"/>
        <v>1</v>
      </c>
      <c r="I234" s="4">
        <f t="shared" si="41"/>
        <v>1</v>
      </c>
      <c r="K234" s="4">
        <f t="shared" si="42"/>
        <v>1</v>
      </c>
      <c r="M234" s="4">
        <f t="shared" si="38"/>
        <v>1</v>
      </c>
      <c r="O234" s="4">
        <f t="shared" si="49"/>
        <v>1</v>
      </c>
      <c r="AI234" s="12">
        <v>229</v>
      </c>
      <c r="AJ234" s="19">
        <f t="shared" si="43"/>
        <v>0</v>
      </c>
      <c r="AK234" s="19">
        <f t="shared" si="44"/>
        <v>0</v>
      </c>
      <c r="AL234" s="19">
        <f t="shared" si="45"/>
        <v>0</v>
      </c>
      <c r="AM234" s="19">
        <f t="shared" si="46"/>
        <v>0</v>
      </c>
      <c r="AN234" s="19">
        <f t="shared" si="47"/>
        <v>0</v>
      </c>
      <c r="AO234" s="19">
        <f t="shared" si="48"/>
        <v>0</v>
      </c>
    </row>
    <row r="235" spans="3:41" x14ac:dyDescent="0.3">
      <c r="C235" s="20"/>
      <c r="E235" s="4">
        <f t="shared" si="39"/>
        <v>1</v>
      </c>
      <c r="G235" s="4">
        <f t="shared" si="40"/>
        <v>1</v>
      </c>
      <c r="I235" s="4">
        <f t="shared" si="41"/>
        <v>1</v>
      </c>
      <c r="K235" s="4">
        <f t="shared" si="42"/>
        <v>1</v>
      </c>
      <c r="M235" s="4">
        <f t="shared" si="38"/>
        <v>1</v>
      </c>
      <c r="O235" s="4">
        <f t="shared" si="49"/>
        <v>1</v>
      </c>
      <c r="AI235" s="12">
        <v>230</v>
      </c>
      <c r="AJ235" s="19">
        <f t="shared" si="43"/>
        <v>0</v>
      </c>
      <c r="AK235" s="19">
        <f t="shared" si="44"/>
        <v>0</v>
      </c>
      <c r="AL235" s="19">
        <f t="shared" si="45"/>
        <v>0</v>
      </c>
      <c r="AM235" s="19">
        <f t="shared" si="46"/>
        <v>0</v>
      </c>
      <c r="AN235" s="19">
        <f t="shared" si="47"/>
        <v>0</v>
      </c>
      <c r="AO235" s="19">
        <f t="shared" si="48"/>
        <v>0</v>
      </c>
    </row>
    <row r="236" spans="3:41" x14ac:dyDescent="0.3">
      <c r="C236" s="20"/>
      <c r="E236" s="4">
        <f t="shared" si="39"/>
        <v>1</v>
      </c>
      <c r="G236" s="4">
        <f t="shared" si="40"/>
        <v>1</v>
      </c>
      <c r="I236" s="4">
        <f t="shared" si="41"/>
        <v>1</v>
      </c>
      <c r="K236" s="4">
        <f t="shared" si="42"/>
        <v>1</v>
      </c>
      <c r="M236" s="4">
        <f t="shared" si="38"/>
        <v>1</v>
      </c>
      <c r="O236" s="4">
        <f t="shared" si="49"/>
        <v>1</v>
      </c>
      <c r="AI236" s="12">
        <v>231</v>
      </c>
      <c r="AJ236" s="19">
        <f t="shared" si="43"/>
        <v>0</v>
      </c>
      <c r="AK236" s="19">
        <f t="shared" si="44"/>
        <v>0</v>
      </c>
      <c r="AL236" s="19">
        <f t="shared" si="45"/>
        <v>0</v>
      </c>
      <c r="AM236" s="19">
        <f t="shared" si="46"/>
        <v>0</v>
      </c>
      <c r="AN236" s="19">
        <f t="shared" si="47"/>
        <v>0</v>
      </c>
      <c r="AO236" s="19">
        <f t="shared" si="48"/>
        <v>0</v>
      </c>
    </row>
    <row r="237" spans="3:41" x14ac:dyDescent="0.3">
      <c r="C237" s="20"/>
      <c r="E237" s="4">
        <f t="shared" si="39"/>
        <v>1</v>
      </c>
      <c r="G237" s="4">
        <f t="shared" si="40"/>
        <v>1</v>
      </c>
      <c r="I237" s="4">
        <f t="shared" si="41"/>
        <v>1</v>
      </c>
      <c r="K237" s="4">
        <f t="shared" si="42"/>
        <v>1</v>
      </c>
      <c r="M237" s="4">
        <f t="shared" si="38"/>
        <v>1</v>
      </c>
      <c r="O237" s="4">
        <f t="shared" si="49"/>
        <v>1</v>
      </c>
      <c r="AI237" s="12">
        <v>232</v>
      </c>
      <c r="AJ237" s="19">
        <f t="shared" si="43"/>
        <v>0</v>
      </c>
      <c r="AK237" s="19">
        <f t="shared" si="44"/>
        <v>0</v>
      </c>
      <c r="AL237" s="19">
        <f t="shared" si="45"/>
        <v>0</v>
      </c>
      <c r="AM237" s="19">
        <f t="shared" si="46"/>
        <v>0</v>
      </c>
      <c r="AN237" s="19">
        <f t="shared" si="47"/>
        <v>0</v>
      </c>
      <c r="AO237" s="19">
        <f t="shared" si="48"/>
        <v>0</v>
      </c>
    </row>
    <row r="238" spans="3:41" x14ac:dyDescent="0.3">
      <c r="C238" s="20"/>
      <c r="E238" s="4">
        <f t="shared" si="39"/>
        <v>1</v>
      </c>
      <c r="G238" s="4">
        <f t="shared" si="40"/>
        <v>1</v>
      </c>
      <c r="I238" s="4">
        <f t="shared" si="41"/>
        <v>1</v>
      </c>
      <c r="K238" s="4">
        <f t="shared" si="42"/>
        <v>1</v>
      </c>
      <c r="M238" s="4">
        <f t="shared" si="38"/>
        <v>1</v>
      </c>
      <c r="O238" s="4">
        <f t="shared" si="49"/>
        <v>1</v>
      </c>
      <c r="AI238" s="12">
        <v>233</v>
      </c>
      <c r="AJ238" s="19">
        <f t="shared" si="43"/>
        <v>0</v>
      </c>
      <c r="AK238" s="19">
        <f t="shared" si="44"/>
        <v>0</v>
      </c>
      <c r="AL238" s="19">
        <f t="shared" si="45"/>
        <v>0</v>
      </c>
      <c r="AM238" s="19">
        <f t="shared" si="46"/>
        <v>0</v>
      </c>
      <c r="AN238" s="19">
        <f t="shared" si="47"/>
        <v>0</v>
      </c>
      <c r="AO238" s="19">
        <f t="shared" si="48"/>
        <v>0</v>
      </c>
    </row>
    <row r="239" spans="3:41" x14ac:dyDescent="0.3">
      <c r="C239" s="20"/>
      <c r="E239" s="4">
        <f t="shared" si="39"/>
        <v>1</v>
      </c>
      <c r="G239" s="4">
        <f t="shared" si="40"/>
        <v>1</v>
      </c>
      <c r="I239" s="4">
        <f t="shared" si="41"/>
        <v>1</v>
      </c>
      <c r="K239" s="4">
        <f t="shared" si="42"/>
        <v>1</v>
      </c>
      <c r="M239" s="4">
        <f t="shared" si="38"/>
        <v>1</v>
      </c>
      <c r="O239" s="4">
        <f t="shared" si="49"/>
        <v>1</v>
      </c>
      <c r="AI239" s="12">
        <v>234</v>
      </c>
      <c r="AJ239" s="19">
        <f t="shared" si="43"/>
        <v>0</v>
      </c>
      <c r="AK239" s="19">
        <f t="shared" si="44"/>
        <v>0</v>
      </c>
      <c r="AL239" s="19">
        <f t="shared" si="45"/>
        <v>0</v>
      </c>
      <c r="AM239" s="19">
        <f t="shared" si="46"/>
        <v>0</v>
      </c>
      <c r="AN239" s="19">
        <f t="shared" si="47"/>
        <v>0</v>
      </c>
      <c r="AO239" s="19">
        <f t="shared" si="48"/>
        <v>0</v>
      </c>
    </row>
    <row r="240" spans="3:41" x14ac:dyDescent="0.3">
      <c r="C240" s="20"/>
      <c r="E240" s="4">
        <f t="shared" si="39"/>
        <v>1</v>
      </c>
      <c r="G240" s="4">
        <f t="shared" si="40"/>
        <v>1</v>
      </c>
      <c r="I240" s="4">
        <f t="shared" si="41"/>
        <v>1</v>
      </c>
      <c r="K240" s="4">
        <f t="shared" si="42"/>
        <v>1</v>
      </c>
      <c r="M240" s="4">
        <f t="shared" si="38"/>
        <v>1</v>
      </c>
      <c r="O240" s="4">
        <f t="shared" si="49"/>
        <v>1</v>
      </c>
      <c r="AI240" s="12">
        <v>235</v>
      </c>
      <c r="AJ240" s="19">
        <f t="shared" si="43"/>
        <v>0</v>
      </c>
      <c r="AK240" s="19">
        <f t="shared" si="44"/>
        <v>0</v>
      </c>
      <c r="AL240" s="19">
        <f t="shared" si="45"/>
        <v>0</v>
      </c>
      <c r="AM240" s="19">
        <f t="shared" si="46"/>
        <v>0</v>
      </c>
      <c r="AN240" s="19">
        <f t="shared" si="47"/>
        <v>0</v>
      </c>
      <c r="AO240" s="19">
        <f t="shared" si="48"/>
        <v>0</v>
      </c>
    </row>
    <row r="241" spans="3:41" x14ac:dyDescent="0.3">
      <c r="C241" s="20"/>
      <c r="E241" s="4">
        <f t="shared" si="39"/>
        <v>1</v>
      </c>
      <c r="G241" s="4">
        <f t="shared" si="40"/>
        <v>1</v>
      </c>
      <c r="I241" s="4">
        <f t="shared" si="41"/>
        <v>1</v>
      </c>
      <c r="K241" s="4">
        <f t="shared" si="42"/>
        <v>1</v>
      </c>
      <c r="M241" s="4">
        <f t="shared" si="38"/>
        <v>1</v>
      </c>
      <c r="O241" s="4">
        <f t="shared" si="49"/>
        <v>1</v>
      </c>
      <c r="AI241" s="12">
        <v>236</v>
      </c>
      <c r="AJ241" s="19">
        <f t="shared" si="43"/>
        <v>0</v>
      </c>
      <c r="AK241" s="19">
        <f t="shared" si="44"/>
        <v>0</v>
      </c>
      <c r="AL241" s="19">
        <f t="shared" si="45"/>
        <v>0</v>
      </c>
      <c r="AM241" s="19">
        <f t="shared" si="46"/>
        <v>0</v>
      </c>
      <c r="AN241" s="19">
        <f t="shared" si="47"/>
        <v>0</v>
      </c>
      <c r="AO241" s="19">
        <f t="shared" si="48"/>
        <v>0</v>
      </c>
    </row>
    <row r="242" spans="3:41" x14ac:dyDescent="0.3">
      <c r="C242" s="20"/>
      <c r="E242" s="4">
        <f t="shared" si="39"/>
        <v>1</v>
      </c>
      <c r="G242" s="4">
        <f t="shared" si="40"/>
        <v>1</v>
      </c>
      <c r="I242" s="4">
        <f t="shared" si="41"/>
        <v>1</v>
      </c>
      <c r="K242" s="4">
        <f t="shared" si="42"/>
        <v>1</v>
      </c>
      <c r="M242" s="4">
        <f t="shared" si="38"/>
        <v>1</v>
      </c>
      <c r="O242" s="4">
        <f t="shared" si="49"/>
        <v>1</v>
      </c>
      <c r="AI242" s="12">
        <v>237</v>
      </c>
      <c r="AJ242" s="19">
        <f t="shared" si="43"/>
        <v>0</v>
      </c>
      <c r="AK242" s="19">
        <f t="shared" si="44"/>
        <v>0</v>
      </c>
      <c r="AL242" s="19">
        <f t="shared" si="45"/>
        <v>0</v>
      </c>
      <c r="AM242" s="19">
        <f t="shared" si="46"/>
        <v>0</v>
      </c>
      <c r="AN242" s="19">
        <f t="shared" si="47"/>
        <v>0</v>
      </c>
      <c r="AO242" s="19">
        <f t="shared" si="48"/>
        <v>0</v>
      </c>
    </row>
    <row r="243" spans="3:41" x14ac:dyDescent="0.3">
      <c r="C243" s="20"/>
      <c r="E243" s="4">
        <f t="shared" si="39"/>
        <v>1</v>
      </c>
      <c r="G243" s="4">
        <f t="shared" si="40"/>
        <v>1</v>
      </c>
      <c r="I243" s="4">
        <f t="shared" si="41"/>
        <v>1</v>
      </c>
      <c r="K243" s="4">
        <f t="shared" si="42"/>
        <v>1</v>
      </c>
      <c r="M243" s="4">
        <f t="shared" si="38"/>
        <v>1</v>
      </c>
      <c r="O243" s="4">
        <f t="shared" si="49"/>
        <v>1</v>
      </c>
      <c r="AI243" s="12">
        <v>238</v>
      </c>
      <c r="AJ243" s="19">
        <f t="shared" si="43"/>
        <v>0</v>
      </c>
      <c r="AK243" s="19">
        <f t="shared" si="44"/>
        <v>0</v>
      </c>
      <c r="AL243" s="19">
        <f t="shared" si="45"/>
        <v>0</v>
      </c>
      <c r="AM243" s="19">
        <f t="shared" si="46"/>
        <v>0</v>
      </c>
      <c r="AN243" s="19">
        <f t="shared" si="47"/>
        <v>0</v>
      </c>
      <c r="AO243" s="19">
        <f t="shared" si="48"/>
        <v>0</v>
      </c>
    </row>
    <row r="244" spans="3:41" x14ac:dyDescent="0.3">
      <c r="C244" s="20"/>
      <c r="E244" s="4">
        <f t="shared" si="39"/>
        <v>1</v>
      </c>
      <c r="G244" s="4">
        <f t="shared" si="40"/>
        <v>1</v>
      </c>
      <c r="I244" s="4">
        <f t="shared" si="41"/>
        <v>1</v>
      </c>
      <c r="K244" s="4">
        <f t="shared" si="42"/>
        <v>1</v>
      </c>
      <c r="M244" s="4">
        <f t="shared" si="38"/>
        <v>1</v>
      </c>
      <c r="O244" s="4">
        <f t="shared" si="49"/>
        <v>1</v>
      </c>
      <c r="AI244" s="12">
        <v>239</v>
      </c>
      <c r="AJ244" s="19">
        <f t="shared" si="43"/>
        <v>0</v>
      </c>
      <c r="AK244" s="19">
        <f t="shared" si="44"/>
        <v>0</v>
      </c>
      <c r="AL244" s="19">
        <f t="shared" si="45"/>
        <v>0</v>
      </c>
      <c r="AM244" s="19">
        <f t="shared" si="46"/>
        <v>0</v>
      </c>
      <c r="AN244" s="19">
        <f t="shared" si="47"/>
        <v>0</v>
      </c>
      <c r="AO244" s="19">
        <f t="shared" si="48"/>
        <v>0</v>
      </c>
    </row>
    <row r="245" spans="3:41" x14ac:dyDescent="0.3">
      <c r="C245" s="20"/>
      <c r="E245" s="4">
        <f t="shared" si="39"/>
        <v>1</v>
      </c>
      <c r="G245" s="4">
        <f t="shared" si="40"/>
        <v>1</v>
      </c>
      <c r="I245" s="4">
        <f t="shared" si="41"/>
        <v>1</v>
      </c>
      <c r="K245" s="4">
        <f t="shared" si="42"/>
        <v>1</v>
      </c>
      <c r="M245" s="4">
        <f t="shared" si="38"/>
        <v>1</v>
      </c>
      <c r="O245" s="4">
        <f t="shared" si="49"/>
        <v>1</v>
      </c>
      <c r="AI245" s="12">
        <v>240</v>
      </c>
      <c r="AJ245" s="19">
        <f t="shared" si="43"/>
        <v>0</v>
      </c>
      <c r="AK245" s="19">
        <f t="shared" si="44"/>
        <v>0</v>
      </c>
      <c r="AL245" s="19">
        <f t="shared" si="45"/>
        <v>0</v>
      </c>
      <c r="AM245" s="19">
        <f t="shared" si="46"/>
        <v>0</v>
      </c>
      <c r="AN245" s="19">
        <f t="shared" si="47"/>
        <v>0</v>
      </c>
      <c r="AO245" s="19">
        <f t="shared" si="48"/>
        <v>0</v>
      </c>
    </row>
  </sheetData>
  <mergeCells count="2">
    <mergeCell ref="Q2:R2"/>
    <mergeCell ref="B3:C3"/>
  </mergeCells>
  <conditionalFormatting sqref="R32:S32 U32:AG32">
    <cfRule type="colorScale" priority="3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AG38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AG20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AG26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03CD-4082-46EC-8A4C-3066CFE85A86}">
  <dimension ref="B2:AO245"/>
  <sheetViews>
    <sheetView showGridLines="0" zoomScale="90" zoomScaleNormal="90" workbookViewId="0">
      <selection activeCell="B4" sqref="B4:C4"/>
    </sheetView>
  </sheetViews>
  <sheetFormatPr defaultRowHeight="14.4" x14ac:dyDescent="0.3"/>
  <cols>
    <col min="2" max="2" width="8.109375" bestFit="1" customWidth="1"/>
    <col min="3" max="3" width="11.6640625" bestFit="1" customWidth="1"/>
    <col min="4" max="4" width="6" customWidth="1"/>
    <col min="5" max="5" width="11.6640625" bestFit="1" customWidth="1"/>
    <col min="6" max="6" width="5.33203125" customWidth="1"/>
    <col min="7" max="7" width="19" bestFit="1" customWidth="1"/>
    <col min="8" max="8" width="4.88671875" customWidth="1"/>
    <col min="9" max="9" width="18.21875" bestFit="1" customWidth="1"/>
    <col min="10" max="10" width="5.88671875" customWidth="1"/>
    <col min="11" max="11" width="14.5546875" bestFit="1" customWidth="1"/>
    <col min="12" max="12" width="6.88671875" customWidth="1"/>
    <col min="13" max="13" width="18.109375" bestFit="1" customWidth="1"/>
    <col min="14" max="14" width="7.44140625" customWidth="1"/>
    <col min="15" max="15" width="18.6640625" bestFit="1" customWidth="1"/>
    <col min="16" max="16" width="6.5546875" customWidth="1"/>
    <col min="17" max="17" width="17.6640625" bestFit="1" customWidth="1"/>
    <col min="18" max="18" width="11.44140625" bestFit="1" customWidth="1"/>
    <col min="19" max="33" width="9.109375" customWidth="1"/>
    <col min="34" max="34" width="11" bestFit="1" customWidth="1"/>
    <col min="35" max="35" width="8.88671875" style="12"/>
    <col min="36" max="36" width="13.21875" style="12" bestFit="1" customWidth="1"/>
    <col min="37" max="37" width="11.44140625" style="12" bestFit="1" customWidth="1"/>
    <col min="38" max="38" width="13.77734375" style="12" bestFit="1" customWidth="1"/>
    <col min="39" max="39" width="8.44140625" style="12" bestFit="1" customWidth="1"/>
    <col min="40" max="40" width="10.6640625" style="12" bestFit="1" customWidth="1"/>
    <col min="41" max="41" width="20" style="12" bestFit="1" customWidth="1"/>
  </cols>
  <sheetData>
    <row r="2" spans="2:41" x14ac:dyDescent="0.3">
      <c r="Q2" s="24" t="s">
        <v>38</v>
      </c>
      <c r="R2" s="24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5" t="s">
        <v>12</v>
      </c>
      <c r="AM2" s="15"/>
    </row>
    <row r="3" spans="2:41" x14ac:dyDescent="0.3">
      <c r="B3" s="24" t="s">
        <v>13</v>
      </c>
      <c r="C3" s="24"/>
      <c r="E3" s="2" t="s">
        <v>27</v>
      </c>
      <c r="G3" s="2" t="s">
        <v>30</v>
      </c>
      <c r="I3" s="2" t="s">
        <v>31</v>
      </c>
      <c r="K3" s="2" t="s">
        <v>1</v>
      </c>
      <c r="M3" s="2" t="s">
        <v>4</v>
      </c>
      <c r="O3" s="2" t="s">
        <v>32</v>
      </c>
      <c r="AI3" s="12" t="s">
        <v>19</v>
      </c>
    </row>
    <row r="4" spans="2:41" ht="16.2" x14ac:dyDescent="0.3">
      <c r="B4" s="2" t="s">
        <v>40</v>
      </c>
      <c r="C4" s="5" t="s">
        <v>41</v>
      </c>
      <c r="D4" s="3"/>
      <c r="E4" s="11" t="s">
        <v>26</v>
      </c>
      <c r="F4" s="3"/>
      <c r="G4" s="11" t="s">
        <v>33</v>
      </c>
      <c r="H4" s="3"/>
      <c r="I4" s="11" t="s">
        <v>28</v>
      </c>
      <c r="J4" s="3"/>
      <c r="K4" s="11" t="s">
        <v>29</v>
      </c>
      <c r="L4" s="3"/>
      <c r="M4" s="11" t="s">
        <v>11</v>
      </c>
      <c r="N4" s="17"/>
      <c r="O4" s="11" t="s">
        <v>16</v>
      </c>
      <c r="Q4" s="2" t="s">
        <v>27</v>
      </c>
      <c r="R4" s="2" t="s">
        <v>39</v>
      </c>
      <c r="S4" s="3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15" t="s">
        <v>18</v>
      </c>
      <c r="AJ4" s="15" t="s">
        <v>3</v>
      </c>
      <c r="AK4" s="15" t="s">
        <v>8</v>
      </c>
      <c r="AL4" s="15" t="s">
        <v>17</v>
      </c>
      <c r="AM4" s="15" t="s">
        <v>1</v>
      </c>
      <c r="AN4" s="15" t="s">
        <v>4</v>
      </c>
      <c r="AO4" s="15" t="s">
        <v>14</v>
      </c>
    </row>
    <row r="5" spans="2:41" x14ac:dyDescent="0.3">
      <c r="B5" s="2">
        <v>0</v>
      </c>
      <c r="C5" s="21">
        <v>1</v>
      </c>
      <c r="D5" s="8"/>
      <c r="E5" s="4">
        <f>EXP(-$R$5*B5)</f>
        <v>1</v>
      </c>
      <c r="G5" s="4">
        <f>IF(B5&gt;0,1-_xlfn.NORM.S.DIST((LN(B5)-$R$8)/$R$9,TRUE),1)</f>
        <v>1</v>
      </c>
      <c r="H5" s="3"/>
      <c r="I5" s="4">
        <f>1/(1+(B5/$R$12)^$R$13)</f>
        <v>1</v>
      </c>
      <c r="K5" s="4">
        <f>EXP(-((B5/$R$16)^$R$17))</f>
        <v>1</v>
      </c>
      <c r="M5" s="4">
        <f t="shared" ref="M5:M68" si="0">EXP(-(($R$21)/$R$20)*(EXP($R$20*B5) - 1))</f>
        <v>1</v>
      </c>
      <c r="O5" s="4">
        <f>IF(B5=0,1,1-GAMMADIST((-Q_g^-2)*EXP(-Q_g*-((LN(B5)-(mu_g))/(sigma_g))),-Q_g^-2,1,1))</f>
        <v>1</v>
      </c>
      <c r="Q5" s="1" t="s">
        <v>0</v>
      </c>
      <c r="R5" s="6">
        <v>0.17673820000000001</v>
      </c>
      <c r="U5" s="3"/>
      <c r="AI5" s="12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</row>
    <row r="6" spans="2:41" x14ac:dyDescent="0.3">
      <c r="B6" s="1">
        <v>1</v>
      </c>
      <c r="C6" s="21">
        <f t="shared" ref="C6:C15" si="1">VLOOKUP(B6,tb_data,4,TRUE)</f>
        <v>0.89628570500000004</v>
      </c>
      <c r="D6" s="8"/>
      <c r="E6" s="4">
        <f t="shared" ref="E6:E69" si="2">EXP(-$R$5*B6)</f>
        <v>0.83799914398348241</v>
      </c>
      <c r="G6" s="4">
        <f t="shared" ref="G6:G69" si="3">IF(B6&gt;0,1-_xlfn.NORM.S.DIST((LN(B6)-$R$8)/$R$9,TRUE),1)</f>
        <v>0.94679645164743775</v>
      </c>
      <c r="I6" s="4">
        <f t="shared" ref="I6:I69" si="4">1/(1+(B6/$R$12)^$R$13)</f>
        <v>0.93558631496203537</v>
      </c>
      <c r="K6" s="4">
        <f t="shared" ref="K6:K69" si="5">EXP(-((B6/$R$16)^$R$17))</f>
        <v>0.90080101453381645</v>
      </c>
      <c r="M6" s="4">
        <f t="shared" si="0"/>
        <v>0.87425821355641398</v>
      </c>
      <c r="O6" s="4">
        <f>IF(B6=0,1,1-GAMMADIST((-Q_g^-2)*EXP(-Q_g*-((LN(B6)-(mu_g))/(sigma_g))),-Q_g^-2,1,1))</f>
        <v>0.91418112913889304</v>
      </c>
      <c r="AI6" s="12">
        <v>1</v>
      </c>
      <c r="AJ6" s="19">
        <f t="shared" ref="AJ6:AJ69" si="6">1- (E6/E5)</f>
        <v>0.16200085601651759</v>
      </c>
      <c r="AK6" s="19">
        <f t="shared" ref="AK6:AK69" si="7">1-(G6/G5)</f>
        <v>5.3203548352562247E-2</v>
      </c>
      <c r="AL6" s="19">
        <f>1-(I6/I5)</f>
        <v>6.441368503796463E-2</v>
      </c>
      <c r="AM6" s="19">
        <f>1-(K6/K5)</f>
        <v>9.9198985466183554E-2</v>
      </c>
      <c r="AN6" s="19">
        <f>1-(M6/M5)</f>
        <v>0.12574178644358602</v>
      </c>
      <c r="AO6" s="19">
        <f>1-(O6/O5)</f>
        <v>8.5818870861106955E-2</v>
      </c>
    </row>
    <row r="7" spans="2:41" x14ac:dyDescent="0.3">
      <c r="B7" s="1">
        <v>2</v>
      </c>
      <c r="C7" s="21">
        <f t="shared" si="1"/>
        <v>0.79015944900000001</v>
      </c>
      <c r="D7" s="8"/>
      <c r="E7" s="4">
        <f t="shared" si="2"/>
        <v>0.70224256531704932</v>
      </c>
      <c r="G7" s="4">
        <f t="shared" si="3"/>
        <v>0.79074418767957666</v>
      </c>
      <c r="I7" s="4">
        <f t="shared" si="4"/>
        <v>0.79318820147592062</v>
      </c>
      <c r="K7" s="4">
        <f t="shared" si="5"/>
        <v>0.77050344858817432</v>
      </c>
      <c r="M7" s="4">
        <f t="shared" si="0"/>
        <v>0.75247348310177331</v>
      </c>
      <c r="O7" s="4">
        <f t="shared" ref="O7:O37" si="8">IF(B7=0,1,1-GAMMADIST((-Q_g^-2)*EXP(-Q_g*-((LN(B7)-(mu_g))/(sigma_g))),-Q_g^-2,1,1))</f>
        <v>0.77668062121834658</v>
      </c>
      <c r="Q7" s="2" t="s">
        <v>8</v>
      </c>
      <c r="R7" s="2" t="s">
        <v>39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I7" s="12">
        <v>2</v>
      </c>
      <c r="AJ7" s="19">
        <f t="shared" si="6"/>
        <v>0.16200085601651759</v>
      </c>
      <c r="AK7" s="19">
        <f t="shared" si="7"/>
        <v>0.16482134433048223</v>
      </c>
      <c r="AL7" s="19">
        <f t="shared" ref="AL7:AL70" si="9">1-(I7/I6)</f>
        <v>0.15220200553264085</v>
      </c>
      <c r="AM7" s="19">
        <f t="shared" ref="AM7:AM70" si="10">1-(K7/K6)</f>
        <v>0.14464633569831609</v>
      </c>
      <c r="AN7" s="19">
        <f t="shared" ref="AN7:AN70" si="11">1-(M7/M6)</f>
        <v>0.13930064203712755</v>
      </c>
      <c r="AO7" s="19">
        <f t="shared" ref="AO7:AO70" si="12">1-(O7/O6)</f>
        <v>0.15040838575399618</v>
      </c>
    </row>
    <row r="8" spans="2:41" x14ac:dyDescent="0.3">
      <c r="B8" s="1">
        <v>3</v>
      </c>
      <c r="C8" s="21">
        <f t="shared" si="1"/>
        <v>0.63338202600000004</v>
      </c>
      <c r="D8" s="8"/>
      <c r="E8" s="4">
        <f t="shared" si="2"/>
        <v>0.58847866860445208</v>
      </c>
      <c r="G8" s="4">
        <f t="shared" si="3"/>
        <v>0.63223936556256577</v>
      </c>
      <c r="I8" s="4">
        <f t="shared" si="4"/>
        <v>0.6376820400369404</v>
      </c>
      <c r="K8" s="4">
        <f t="shared" si="5"/>
        <v>0.64074166274886912</v>
      </c>
      <c r="M8" s="4">
        <f t="shared" si="0"/>
        <v>0.63645082666901764</v>
      </c>
      <c r="O8" s="4">
        <f t="shared" si="8"/>
        <v>0.63887501892700982</v>
      </c>
      <c r="Q8" s="1" t="s">
        <v>9</v>
      </c>
      <c r="R8" s="6">
        <v>1.3892692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/>
      <c r="AI8" s="12">
        <v>3</v>
      </c>
      <c r="AJ8" s="19">
        <f t="shared" si="6"/>
        <v>0.16200085601651759</v>
      </c>
      <c r="AK8" s="19">
        <f t="shared" si="7"/>
        <v>0.20045018931108449</v>
      </c>
      <c r="AL8" s="19">
        <f t="shared" si="9"/>
        <v>0.19605203550635641</v>
      </c>
      <c r="AM8" s="19">
        <f t="shared" si="10"/>
        <v>0.16841168728974953</v>
      </c>
      <c r="AN8" s="19">
        <f t="shared" si="11"/>
        <v>0.15418836548830706</v>
      </c>
      <c r="AO8" s="19">
        <f t="shared" si="12"/>
        <v>0.17742891804763561</v>
      </c>
    </row>
    <row r="9" spans="2:41" x14ac:dyDescent="0.3">
      <c r="B9" s="1">
        <v>4</v>
      </c>
      <c r="C9" s="21">
        <f t="shared" si="1"/>
        <v>0.52725577000000001</v>
      </c>
      <c r="D9" s="8"/>
      <c r="E9" s="4">
        <f t="shared" si="2"/>
        <v>0.49314462054307034</v>
      </c>
      <c r="G9" s="4">
        <f t="shared" si="3"/>
        <v>0.50137923759479752</v>
      </c>
      <c r="I9" s="4">
        <f t="shared" si="4"/>
        <v>0.50316379771671937</v>
      </c>
      <c r="K9" s="4">
        <f t="shared" si="5"/>
        <v>0.52172496035784688</v>
      </c>
      <c r="M9" s="4">
        <f t="shared" si="0"/>
        <v>0.5279335500685931</v>
      </c>
      <c r="O9" s="4">
        <f t="shared" si="8"/>
        <v>0.51586543098206472</v>
      </c>
      <c r="Q9" s="1" t="s">
        <v>10</v>
      </c>
      <c r="R9" s="6">
        <v>0.8604657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/>
      <c r="AI9" s="12">
        <v>4</v>
      </c>
      <c r="AJ9" s="19">
        <f t="shared" si="6"/>
        <v>0.16200085601651748</v>
      </c>
      <c r="AK9" s="19">
        <f t="shared" si="7"/>
        <v>0.20697877274903487</v>
      </c>
      <c r="AL9" s="19">
        <f t="shared" si="9"/>
        <v>0.21094877050705163</v>
      </c>
      <c r="AM9" s="19">
        <f t="shared" si="10"/>
        <v>0.1857483433813627</v>
      </c>
      <c r="AN9" s="19">
        <f t="shared" si="11"/>
        <v>0.17050378765060237</v>
      </c>
      <c r="AO9" s="19">
        <f t="shared" si="12"/>
        <v>0.19254092631691822</v>
      </c>
    </row>
    <row r="10" spans="2:41" x14ac:dyDescent="0.3">
      <c r="B10" s="1">
        <v>5</v>
      </c>
      <c r="C10" s="21">
        <f t="shared" si="1"/>
        <v>0.40665775199999998</v>
      </c>
      <c r="D10" s="8"/>
      <c r="E10" s="4">
        <f t="shared" si="2"/>
        <v>0.41325476987515225</v>
      </c>
      <c r="G10" s="4">
        <f t="shared" si="3"/>
        <v>0.39902500265620833</v>
      </c>
      <c r="I10" s="4">
        <f t="shared" si="4"/>
        <v>0.39746885132896109</v>
      </c>
      <c r="K10" s="4">
        <f t="shared" si="5"/>
        <v>0.41755552666885826</v>
      </c>
      <c r="M10" s="4">
        <f t="shared" si="0"/>
        <v>0.42849965345825702</v>
      </c>
      <c r="O10" s="4">
        <f t="shared" si="8"/>
        <v>0.41163867631126672</v>
      </c>
      <c r="AI10" s="12">
        <v>5</v>
      </c>
      <c r="AJ10" s="19">
        <f t="shared" si="6"/>
        <v>0.16200085601651748</v>
      </c>
      <c r="AK10" s="19">
        <f t="shared" si="7"/>
        <v>0.20414534002165718</v>
      </c>
      <c r="AL10" s="19">
        <f t="shared" si="9"/>
        <v>0.21006071356362643</v>
      </c>
      <c r="AM10" s="19">
        <f t="shared" si="10"/>
        <v>0.19966350396105192</v>
      </c>
      <c r="AN10" s="19">
        <f t="shared" si="11"/>
        <v>0.18834547756515352</v>
      </c>
      <c r="AO10" s="19">
        <f t="shared" si="12"/>
        <v>0.20204252584318194</v>
      </c>
    </row>
    <row r="11" spans="2:41" x14ac:dyDescent="0.3">
      <c r="B11" s="1">
        <v>6</v>
      </c>
      <c r="C11" s="21">
        <f t="shared" si="1"/>
        <v>0.29329561500000001</v>
      </c>
      <c r="D11" s="8"/>
      <c r="E11" s="4">
        <f t="shared" si="2"/>
        <v>0.3463071434024686</v>
      </c>
      <c r="G11" s="4">
        <f t="shared" si="3"/>
        <v>0.31997859903524384</v>
      </c>
      <c r="I11" s="4">
        <f t="shared" si="4"/>
        <v>0.31728472367339072</v>
      </c>
      <c r="K11" s="4">
        <f t="shared" si="5"/>
        <v>0.32928343288245981</v>
      </c>
      <c r="M11" s="4">
        <f t="shared" si="0"/>
        <v>0.33945334883331674</v>
      </c>
      <c r="O11" s="4">
        <f t="shared" si="8"/>
        <v>0.32583816131049048</v>
      </c>
      <c r="Q11" s="2" t="s">
        <v>2</v>
      </c>
      <c r="R11" s="2" t="s">
        <v>39</v>
      </c>
      <c r="AI11" s="12">
        <v>6</v>
      </c>
      <c r="AJ11" s="19">
        <f t="shared" si="6"/>
        <v>0.16200085601651759</v>
      </c>
      <c r="AK11" s="19">
        <f t="shared" si="7"/>
        <v>0.1980988737416769</v>
      </c>
      <c r="AL11" s="19">
        <f t="shared" si="9"/>
        <v>0.2017368842551307</v>
      </c>
      <c r="AM11" s="19">
        <f t="shared" si="10"/>
        <v>0.21140204870621315</v>
      </c>
      <c r="AN11" s="19">
        <f t="shared" si="11"/>
        <v>0.20780951374471734</v>
      </c>
      <c r="AO11" s="19">
        <f t="shared" si="12"/>
        <v>0.20843647581816849</v>
      </c>
    </row>
    <row r="12" spans="2:41" x14ac:dyDescent="0.3">
      <c r="B12" s="1">
        <v>7</v>
      </c>
      <c r="C12" s="21">
        <f t="shared" si="1"/>
        <v>0.273999932</v>
      </c>
      <c r="D12" s="8"/>
      <c r="E12" s="4">
        <f t="shared" si="2"/>
        <v>0.29020508972663378</v>
      </c>
      <c r="G12" s="4">
        <f t="shared" si="3"/>
        <v>0.25884619375990037</v>
      </c>
      <c r="I12" s="4">
        <f t="shared" si="4"/>
        <v>0.25684817754134331</v>
      </c>
      <c r="K12" s="4">
        <f t="shared" si="5"/>
        <v>0.2563091884137278</v>
      </c>
      <c r="M12" s="4">
        <f t="shared" si="0"/>
        <v>0.26172304990976786</v>
      </c>
      <c r="O12" s="4">
        <f t="shared" si="8"/>
        <v>0.25645647679312011</v>
      </c>
      <c r="Q12" s="1" t="s">
        <v>22</v>
      </c>
      <c r="R12" s="6">
        <f>4.0264374</f>
        <v>4.0264373999999998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12">
        <v>7</v>
      </c>
      <c r="AJ12" s="19">
        <f t="shared" si="6"/>
        <v>0.16200085601651759</v>
      </c>
      <c r="AK12" s="19">
        <f t="shared" si="7"/>
        <v>0.19105154363342303</v>
      </c>
      <c r="AL12" s="19">
        <f t="shared" si="9"/>
        <v>0.19048047896015352</v>
      </c>
      <c r="AM12" s="19">
        <f t="shared" si="10"/>
        <v>0.2216152930317048</v>
      </c>
      <c r="AN12" s="19">
        <f t="shared" si="11"/>
        <v>0.22898669048546383</v>
      </c>
      <c r="AO12" s="19">
        <f t="shared" si="12"/>
        <v>0.21293296106976467</v>
      </c>
    </row>
    <row r="13" spans="2:41" x14ac:dyDescent="0.3">
      <c r="B13" s="1">
        <v>8</v>
      </c>
      <c r="C13" s="21">
        <f t="shared" si="1"/>
        <v>0.204053082</v>
      </c>
      <c r="D13" s="8"/>
      <c r="E13" s="4">
        <f t="shared" si="2"/>
        <v>0.24319161677056886</v>
      </c>
      <c r="G13" s="4">
        <f t="shared" si="3"/>
        <v>0.2112499761979908</v>
      </c>
      <c r="I13" s="4">
        <f t="shared" si="4"/>
        <v>0.21099460260049102</v>
      </c>
      <c r="K13" s="4">
        <f t="shared" si="5"/>
        <v>0.19718081262924053</v>
      </c>
      <c r="M13" s="4">
        <f t="shared" si="0"/>
        <v>0.19577954791477087</v>
      </c>
      <c r="O13" s="4">
        <f t="shared" si="8"/>
        <v>0.20101280498660068</v>
      </c>
      <c r="Q13" s="1" t="s">
        <v>23</v>
      </c>
      <c r="R13" s="6">
        <v>1.9210868999999999</v>
      </c>
      <c r="AI13" s="12">
        <v>8</v>
      </c>
      <c r="AJ13" s="19">
        <f t="shared" si="6"/>
        <v>0.16200085601651748</v>
      </c>
      <c r="AK13" s="19">
        <f t="shared" si="7"/>
        <v>0.18387837530289786</v>
      </c>
      <c r="AL13" s="19">
        <f t="shared" si="9"/>
        <v>0.17852404241206465</v>
      </c>
      <c r="AM13" s="19">
        <f t="shared" si="10"/>
        <v>0.23069159615551404</v>
      </c>
      <c r="AN13" s="19">
        <f t="shared" si="11"/>
        <v>0.25195909193986465</v>
      </c>
      <c r="AO13" s="19">
        <f t="shared" si="12"/>
        <v>0.21619134950233709</v>
      </c>
    </row>
    <row r="14" spans="2:41" x14ac:dyDescent="0.3">
      <c r="B14" s="1">
        <v>9</v>
      </c>
      <c r="C14" s="21">
        <f t="shared" si="1"/>
        <v>0.167873677</v>
      </c>
      <c r="D14" s="8"/>
      <c r="E14" s="4">
        <f t="shared" si="2"/>
        <v>0.20379436667769582</v>
      </c>
      <c r="G14" s="4">
        <f t="shared" si="3"/>
        <v>0.17387191038415417</v>
      </c>
      <c r="I14" s="4">
        <f t="shared" si="4"/>
        <v>0.17577887224759814</v>
      </c>
      <c r="K14" s="4">
        <f t="shared" si="5"/>
        <v>0.15007764416179295</v>
      </c>
      <c r="M14" s="4">
        <f t="shared" si="0"/>
        <v>0.14158855637844964</v>
      </c>
      <c r="O14" s="4">
        <f t="shared" si="8"/>
        <v>0.15707106156934247</v>
      </c>
      <c r="AI14" s="12">
        <v>9</v>
      </c>
      <c r="AJ14" s="19">
        <f t="shared" si="6"/>
        <v>0.16200085601651759</v>
      </c>
      <c r="AK14" s="19">
        <f t="shared" si="7"/>
        <v>0.17693760958725324</v>
      </c>
      <c r="AL14" s="19">
        <f t="shared" si="9"/>
        <v>0.16690346539135081</v>
      </c>
      <c r="AM14" s="19">
        <f t="shared" si="10"/>
        <v>0.23888312376527099</v>
      </c>
      <c r="AN14" s="19">
        <f t="shared" si="11"/>
        <v>0.27679597850492699</v>
      </c>
      <c r="AO14" s="19">
        <f t="shared" si="12"/>
        <v>0.21860171256347238</v>
      </c>
    </row>
    <row r="15" spans="2:41" x14ac:dyDescent="0.3">
      <c r="B15" s="1">
        <v>10</v>
      </c>
      <c r="C15" s="21">
        <f t="shared" si="1"/>
        <v>0.167873677</v>
      </c>
      <c r="D15" s="8"/>
      <c r="E15" s="4">
        <f t="shared" si="2"/>
        <v>0.17077950482456505</v>
      </c>
      <c r="G15" s="4">
        <f t="shared" si="3"/>
        <v>0.14424943300267079</v>
      </c>
      <c r="I15" s="4">
        <f t="shared" si="4"/>
        <v>0.14834779353966931</v>
      </c>
      <c r="K15" s="4">
        <f t="shared" si="5"/>
        <v>0.11310394384728403</v>
      </c>
      <c r="M15" s="4">
        <f t="shared" si="0"/>
        <v>9.8609498479648255E-2</v>
      </c>
      <c r="O15" s="4">
        <f t="shared" si="8"/>
        <v>0.12245114269165769</v>
      </c>
      <c r="Q15" s="2" t="s">
        <v>1</v>
      </c>
      <c r="R15" s="2" t="s">
        <v>39</v>
      </c>
      <c r="AH15" s="3"/>
      <c r="AI15" s="12">
        <v>10</v>
      </c>
      <c r="AJ15" s="19">
        <f t="shared" si="6"/>
        <v>0.16200085601651748</v>
      </c>
      <c r="AK15" s="19">
        <f t="shared" si="7"/>
        <v>0.17036953994486637</v>
      </c>
      <c r="AL15" s="19">
        <f t="shared" si="9"/>
        <v>0.15605446978457127</v>
      </c>
      <c r="AM15" s="19">
        <f t="shared" si="10"/>
        <v>0.24636381068621382</v>
      </c>
      <c r="AN15" s="19">
        <f t="shared" si="11"/>
        <v>0.30354895196419263</v>
      </c>
      <c r="AO15" s="19">
        <f t="shared" si="12"/>
        <v>0.22040927546925038</v>
      </c>
    </row>
    <row r="16" spans="2:41" x14ac:dyDescent="0.3">
      <c r="B16" s="1">
        <v>11</v>
      </c>
      <c r="C16" s="20"/>
      <c r="D16" s="8"/>
      <c r="E16" s="4">
        <f t="shared" si="2"/>
        <v>0.1431130788529085</v>
      </c>
      <c r="G16" s="4">
        <f t="shared" si="3"/>
        <v>0.12056114131360707</v>
      </c>
      <c r="I16" s="4">
        <f t="shared" si="4"/>
        <v>0.12667114077811661</v>
      </c>
      <c r="K16" s="4">
        <f t="shared" si="5"/>
        <v>8.4459330927517978E-2</v>
      </c>
      <c r="M16" s="4">
        <f t="shared" si="0"/>
        <v>6.5846847510579481E-2</v>
      </c>
      <c r="O16" s="4">
        <f t="shared" si="8"/>
        <v>9.5294464443437255E-2</v>
      </c>
      <c r="Q16" s="1" t="s">
        <v>0</v>
      </c>
      <c r="R16" s="6">
        <v>5.5405239000000002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 s="12">
        <v>11</v>
      </c>
      <c r="AJ16" s="19">
        <f t="shared" si="6"/>
        <v>0.1620008560165177</v>
      </c>
      <c r="AK16" s="19">
        <f t="shared" si="7"/>
        <v>0.16421757227028499</v>
      </c>
      <c r="AL16" s="19">
        <f t="shared" si="9"/>
        <v>0.14612049322969001</v>
      </c>
      <c r="AM16" s="19">
        <f t="shared" si="10"/>
        <v>0.25325918748193943</v>
      </c>
      <c r="AN16" s="19">
        <f t="shared" si="11"/>
        <v>0.33224640094717217</v>
      </c>
      <c r="AO16" s="19">
        <f t="shared" si="12"/>
        <v>0.2217756212908788</v>
      </c>
    </row>
    <row r="17" spans="2:41" x14ac:dyDescent="0.3">
      <c r="B17" s="1">
        <v>12</v>
      </c>
      <c r="C17" s="20"/>
      <c r="D17" s="8"/>
      <c r="E17" s="4">
        <f t="shared" si="2"/>
        <v>0.11992863757157793</v>
      </c>
      <c r="G17" s="4">
        <f t="shared" si="3"/>
        <v>0.10145446896426547</v>
      </c>
      <c r="I17" s="4">
        <f t="shared" si="4"/>
        <v>0.10930359814861509</v>
      </c>
      <c r="K17" s="4">
        <f t="shared" si="5"/>
        <v>6.252835905256815E-2</v>
      </c>
      <c r="M17" s="4">
        <f t="shared" si="0"/>
        <v>4.1951864116900661E-2</v>
      </c>
      <c r="O17" s="4">
        <f t="shared" si="8"/>
        <v>7.4061781877657662E-2</v>
      </c>
      <c r="Q17" s="1" t="s">
        <v>23</v>
      </c>
      <c r="R17" s="6">
        <v>1.3193512000000001</v>
      </c>
      <c r="AI17" s="12">
        <v>12</v>
      </c>
      <c r="AJ17" s="19">
        <f t="shared" si="6"/>
        <v>0.1620008560165177</v>
      </c>
      <c r="AK17" s="19">
        <f t="shared" si="7"/>
        <v>0.15848118341581374</v>
      </c>
      <c r="AL17" s="19">
        <f t="shared" si="9"/>
        <v>0.13710733575790057</v>
      </c>
      <c r="AM17" s="19">
        <f t="shared" si="10"/>
        <v>0.25966310215943733</v>
      </c>
      <c r="AN17" s="19">
        <f t="shared" si="11"/>
        <v>0.36288728006059301</v>
      </c>
      <c r="AO17" s="19">
        <f t="shared" si="12"/>
        <v>0.22281129013933865</v>
      </c>
    </row>
    <row r="18" spans="2:41" x14ac:dyDescent="0.3">
      <c r="B18" s="1">
        <v>13</v>
      </c>
      <c r="C18" s="20"/>
      <c r="D18" s="8"/>
      <c r="E18" s="4">
        <f t="shared" si="2"/>
        <v>0.10050009562408763</v>
      </c>
      <c r="G18" s="4">
        <f t="shared" si="3"/>
        <v>8.5917693955268271E-2</v>
      </c>
      <c r="I18" s="4">
        <f t="shared" si="4"/>
        <v>9.5207810297443476E-2</v>
      </c>
      <c r="K18" s="4">
        <f t="shared" si="5"/>
        <v>4.5917842502063877E-2</v>
      </c>
      <c r="M18" s="4">
        <f t="shared" si="0"/>
        <v>2.5362656090470025E-2</v>
      </c>
      <c r="O18" s="4">
        <f t="shared" si="8"/>
        <v>5.7501992572166039E-2</v>
      </c>
      <c r="R18" s="18"/>
      <c r="AI18" s="12">
        <v>13</v>
      </c>
      <c r="AJ18" s="19">
        <f t="shared" si="6"/>
        <v>0.16200085601651748</v>
      </c>
      <c r="AK18" s="19">
        <f t="shared" si="7"/>
        <v>0.15314037092313393</v>
      </c>
      <c r="AL18" s="19">
        <f t="shared" si="9"/>
        <v>0.12895996188530057</v>
      </c>
      <c r="AM18" s="19">
        <f t="shared" si="10"/>
        <v>0.26564772852170426</v>
      </c>
      <c r="AN18" s="19">
        <f t="shared" si="11"/>
        <v>0.39543434780881492</v>
      </c>
      <c r="AO18" s="19">
        <f t="shared" si="12"/>
        <v>0.22359425989569992</v>
      </c>
    </row>
    <row r="19" spans="2:41" x14ac:dyDescent="0.3">
      <c r="B19" s="1">
        <v>14</v>
      </c>
      <c r="C19" s="20"/>
      <c r="D19" s="8"/>
      <c r="E19" s="4">
        <f t="shared" si="2"/>
        <v>8.4218994103243572E-2</v>
      </c>
      <c r="G19" s="4">
        <f t="shared" si="3"/>
        <v>7.318749841601091E-2</v>
      </c>
      <c r="I19" s="4">
        <f t="shared" si="4"/>
        <v>8.3630516378144448E-2</v>
      </c>
      <c r="K19" s="4">
        <f t="shared" si="5"/>
        <v>3.3461715132605527E-2</v>
      </c>
      <c r="M19" s="4">
        <f t="shared" si="0"/>
        <v>1.4461606866023515E-2</v>
      </c>
      <c r="O19" s="4">
        <f t="shared" si="8"/>
        <v>4.4611140462280208E-2</v>
      </c>
      <c r="Q19" s="2" t="s">
        <v>4</v>
      </c>
      <c r="R19" s="2" t="s">
        <v>39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I19" s="12">
        <v>14</v>
      </c>
      <c r="AJ19" s="19">
        <f t="shared" si="6"/>
        <v>0.16200085601651748</v>
      </c>
      <c r="AK19" s="19">
        <f t="shared" si="7"/>
        <v>0.14816733263214843</v>
      </c>
      <c r="AL19" s="19">
        <f t="shared" si="9"/>
        <v>0.12160025404564845</v>
      </c>
      <c r="AM19" s="19">
        <f t="shared" si="10"/>
        <v>0.27126987442623163</v>
      </c>
      <c r="AN19" s="19">
        <f t="shared" si="11"/>
        <v>0.42980708272674018</v>
      </c>
      <c r="AO19" s="19">
        <f t="shared" si="12"/>
        <v>0.22418096370673724</v>
      </c>
    </row>
    <row r="20" spans="2:41" x14ac:dyDescent="0.3">
      <c r="B20" s="1">
        <v>15</v>
      </c>
      <c r="C20" s="20"/>
      <c r="D20" s="8"/>
      <c r="E20" s="4">
        <f t="shared" si="2"/>
        <v>7.0575444965668074E-2</v>
      </c>
      <c r="G20" s="4">
        <f t="shared" si="3"/>
        <v>6.2682741213452742E-2</v>
      </c>
      <c r="I20" s="4">
        <f t="shared" si="4"/>
        <v>7.4017590116920079E-2</v>
      </c>
      <c r="K20" s="4">
        <f t="shared" si="5"/>
        <v>2.4207036969448956E-2</v>
      </c>
      <c r="M20" s="4">
        <f t="shared" si="0"/>
        <v>7.724311336648723E-3</v>
      </c>
      <c r="O20" s="4">
        <f t="shared" si="8"/>
        <v>3.4590892261992967E-2</v>
      </c>
      <c r="Q20" s="1" t="s">
        <v>22</v>
      </c>
      <c r="R20" s="6">
        <v>0.1100341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I20" s="12">
        <v>15</v>
      </c>
      <c r="AJ20" s="19">
        <f t="shared" si="6"/>
        <v>0.16200085601651748</v>
      </c>
      <c r="AK20" s="19">
        <f t="shared" si="7"/>
        <v>0.14353212543004601</v>
      </c>
      <c r="AL20" s="19">
        <f t="shared" si="9"/>
        <v>0.114945197967671</v>
      </c>
      <c r="AM20" s="19">
        <f t="shared" si="10"/>
        <v>0.27657512851571353</v>
      </c>
      <c r="AN20" s="19">
        <f t="shared" si="11"/>
        <v>0.46587461488830639</v>
      </c>
      <c r="AO20" s="19">
        <f t="shared" si="12"/>
        <v>0.22461313690824836</v>
      </c>
    </row>
    <row r="21" spans="2:41" x14ac:dyDescent="0.3">
      <c r="B21" s="1">
        <v>16</v>
      </c>
      <c r="C21" s="20"/>
      <c r="D21" s="8"/>
      <c r="E21" s="4">
        <f t="shared" si="2"/>
        <v>5.9142162467483224E-2</v>
      </c>
      <c r="G21" s="4">
        <f t="shared" si="3"/>
        <v>5.3956966599495115E-2</v>
      </c>
      <c r="I21" s="4">
        <f t="shared" si="4"/>
        <v>6.5955945563036286E-2</v>
      </c>
      <c r="K21" s="4">
        <f t="shared" si="5"/>
        <v>1.739031883104613E-2</v>
      </c>
      <c r="M21" s="4">
        <f t="shared" si="0"/>
        <v>3.8355133675188197E-3</v>
      </c>
      <c r="O21" s="4">
        <f t="shared" si="8"/>
        <v>2.6810631860439305E-2</v>
      </c>
      <c r="Q21" s="1" t="s">
        <v>24</v>
      </c>
      <c r="R21" s="6">
        <v>0.12712190000000001</v>
      </c>
      <c r="AI21" s="12">
        <v>16</v>
      </c>
      <c r="AJ21" s="19">
        <f t="shared" si="6"/>
        <v>0.16200085601651748</v>
      </c>
      <c r="AK21" s="19">
        <f t="shared" si="7"/>
        <v>0.13920537687150369</v>
      </c>
      <c r="AL21" s="19">
        <f t="shared" si="9"/>
        <v>0.1089152529979619</v>
      </c>
      <c r="AM21" s="19">
        <f t="shared" si="10"/>
        <v>0.28160068276865202</v>
      </c>
      <c r="AN21" s="19">
        <f t="shared" si="11"/>
        <v>0.503449149010752</v>
      </c>
      <c r="AO21" s="19">
        <f t="shared" si="12"/>
        <v>0.22492222353287739</v>
      </c>
    </row>
    <row r="22" spans="2:41" x14ac:dyDescent="0.3">
      <c r="B22" s="1">
        <v>17</v>
      </c>
      <c r="C22" s="20"/>
      <c r="D22" s="8"/>
      <c r="E22" s="4">
        <f t="shared" si="2"/>
        <v>4.9561081521082989E-2</v>
      </c>
      <c r="G22" s="4">
        <f t="shared" si="3"/>
        <v>4.666416900421877E-2</v>
      </c>
      <c r="I22" s="4">
        <f t="shared" si="4"/>
        <v>5.9133606587056478E-2</v>
      </c>
      <c r="K22" s="4">
        <f t="shared" si="5"/>
        <v>1.2410126085537631E-2</v>
      </c>
      <c r="M22" s="4">
        <f t="shared" si="0"/>
        <v>1.7555892266147876E-3</v>
      </c>
      <c r="O22" s="4">
        <f t="shared" si="8"/>
        <v>2.077469269337906E-2</v>
      </c>
      <c r="AI22" s="12">
        <v>17</v>
      </c>
      <c r="AJ22" s="19">
        <f t="shared" si="6"/>
        <v>0.16200085601651748</v>
      </c>
      <c r="AK22" s="19">
        <f t="shared" si="7"/>
        <v>0.13515951794340841</v>
      </c>
      <c r="AL22" s="19">
        <f t="shared" si="9"/>
        <v>0.10343781622324666</v>
      </c>
      <c r="AM22" s="19">
        <f t="shared" si="10"/>
        <v>0.28637731107135256</v>
      </c>
      <c r="AN22" s="19">
        <f t="shared" si="11"/>
        <v>0.54228050891907797</v>
      </c>
      <c r="AO22" s="19">
        <f t="shared" si="12"/>
        <v>0.22513229820467728</v>
      </c>
    </row>
    <row r="23" spans="2:41" x14ac:dyDescent="0.3">
      <c r="B23" s="1">
        <v>18</v>
      </c>
      <c r="C23" s="20"/>
      <c r="D23" s="8"/>
      <c r="E23" s="4">
        <f t="shared" si="2"/>
        <v>4.1532143889563139E-2</v>
      </c>
      <c r="G23" s="4">
        <f t="shared" si="3"/>
        <v>4.0533931415955626E-2</v>
      </c>
      <c r="I23" s="4">
        <f t="shared" si="4"/>
        <v>5.3312005407145389E-2</v>
      </c>
      <c r="K23" s="4">
        <f t="shared" si="5"/>
        <v>8.7996382805873973E-3</v>
      </c>
      <c r="M23" s="4">
        <f t="shared" si="0"/>
        <v>7.3374397443017893E-4</v>
      </c>
      <c r="O23" s="4">
        <f t="shared" si="8"/>
        <v>1.6094942739835694E-2</v>
      </c>
      <c r="Q23" s="2" t="s">
        <v>14</v>
      </c>
      <c r="R23" s="2" t="s">
        <v>39</v>
      </c>
      <c r="AH23" s="3"/>
      <c r="AI23" s="12">
        <v>18</v>
      </c>
      <c r="AJ23" s="19">
        <f t="shared" si="6"/>
        <v>0.16200085601651748</v>
      </c>
      <c r="AK23" s="19">
        <f t="shared" si="7"/>
        <v>0.13136926509307234</v>
      </c>
      <c r="AL23" s="19">
        <f t="shared" si="9"/>
        <v>9.8448268521226234E-2</v>
      </c>
      <c r="AM23" s="19">
        <f>1-(K23/K22)</f>
        <v>0.29093079152175438</v>
      </c>
      <c r="AN23" s="19">
        <f t="shared" si="11"/>
        <v>0.58205258764032197</v>
      </c>
      <c r="AO23" s="19">
        <f t="shared" si="12"/>
        <v>0.22526205429911428</v>
      </c>
    </row>
    <row r="24" spans="2:41" x14ac:dyDescent="0.3">
      <c r="B24" s="1">
        <v>19</v>
      </c>
      <c r="C24" s="20"/>
      <c r="D24" s="8"/>
      <c r="E24" s="4">
        <f t="shared" si="2"/>
        <v>3.4803901027252733E-2</v>
      </c>
      <c r="G24" s="4">
        <f t="shared" si="3"/>
        <v>3.5353219803243241E-2</v>
      </c>
      <c r="I24" s="4">
        <f t="shared" si="4"/>
        <v>4.8306548167412068E-2</v>
      </c>
      <c r="K24" s="4">
        <f t="shared" si="5"/>
        <v>6.2012551180032861E-3</v>
      </c>
      <c r="M24" s="4">
        <f t="shared" si="0"/>
        <v>2.7707447671417907E-4</v>
      </c>
      <c r="O24" s="4">
        <f t="shared" si="8"/>
        <v>1.2468330652037118E-2</v>
      </c>
      <c r="Q24" s="1" t="s">
        <v>10</v>
      </c>
      <c r="R24" s="6">
        <v>0.80708769999999996</v>
      </c>
      <c r="AI24" s="12">
        <v>19</v>
      </c>
      <c r="AJ24" s="19">
        <f t="shared" si="6"/>
        <v>0.16200085601651748</v>
      </c>
      <c r="AK24" s="19">
        <f t="shared" si="7"/>
        <v>0.12781172296238374</v>
      </c>
      <c r="AL24" s="19">
        <f t="shared" si="9"/>
        <v>9.3889869673941084E-2</v>
      </c>
      <c r="AM24" s="19">
        <f t="shared" si="10"/>
        <v>0.29528295138179961</v>
      </c>
      <c r="AN24" s="19">
        <f t="shared" si="11"/>
        <v>0.622382620682707</v>
      </c>
      <c r="AO24" s="19">
        <f t="shared" si="12"/>
        <v>0.22532618763672585</v>
      </c>
    </row>
    <row r="25" spans="2:41" x14ac:dyDescent="0.3">
      <c r="B25" s="1">
        <v>20</v>
      </c>
      <c r="C25" s="20"/>
      <c r="D25" s="8"/>
      <c r="E25" s="4">
        <f t="shared" si="2"/>
        <v>2.9165639268123638E-2</v>
      </c>
      <c r="G25" s="4">
        <f t="shared" si="3"/>
        <v>3.0952935303885654E-2</v>
      </c>
      <c r="I25" s="4">
        <f t="shared" si="4"/>
        <v>4.3972815697906203E-2</v>
      </c>
      <c r="K25" s="4">
        <f t="shared" si="5"/>
        <v>4.3442740825425505E-3</v>
      </c>
      <c r="M25" s="4">
        <f t="shared" si="0"/>
        <v>9.3422786205235451E-5</v>
      </c>
      <c r="O25" s="4">
        <f t="shared" si="8"/>
        <v>9.6587621726839101E-3</v>
      </c>
      <c r="Q25" s="1" t="s">
        <v>9</v>
      </c>
      <c r="R25" s="6">
        <v>1.6233782999999999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I25" s="12">
        <v>20</v>
      </c>
      <c r="AJ25" s="19">
        <f t="shared" si="6"/>
        <v>0.16200085601651748</v>
      </c>
      <c r="AK25" s="19">
        <f t="shared" si="7"/>
        <v>0.1244663010567969</v>
      </c>
      <c r="AL25" s="19">
        <f t="shared" si="9"/>
        <v>8.9713147262909354E-2</v>
      </c>
      <c r="AM25" s="19">
        <f t="shared" si="10"/>
        <v>0.29945244956454176</v>
      </c>
      <c r="AN25" s="19">
        <f t="shared" si="11"/>
        <v>0.66282427990793491</v>
      </c>
      <c r="AO25" s="19">
        <f t="shared" si="12"/>
        <v>0.2253363788434799</v>
      </c>
    </row>
    <row r="26" spans="2:41" x14ac:dyDescent="0.3">
      <c r="B26" s="1">
        <v>21</v>
      </c>
      <c r="C26" s="20"/>
      <c r="D26" s="8"/>
      <c r="E26" s="4">
        <f t="shared" si="2"/>
        <v>2.4440780740418642E-2</v>
      </c>
      <c r="G26" s="4">
        <f t="shared" si="3"/>
        <v>2.71978940131411E-2</v>
      </c>
      <c r="I26" s="4">
        <f t="shared" si="4"/>
        <v>4.0196645582610498E-2</v>
      </c>
      <c r="K26" s="4">
        <f t="shared" si="5"/>
        <v>3.0259807725160877E-3</v>
      </c>
      <c r="M26" s="4">
        <f t="shared" si="0"/>
        <v>2.7758192128683674E-5</v>
      </c>
      <c r="O26" s="4">
        <f t="shared" si="8"/>
        <v>7.4826237065115375E-3</v>
      </c>
      <c r="Q26" s="1" t="s">
        <v>15</v>
      </c>
      <c r="R26" s="6">
        <v>0.71447879999999997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I26" s="12">
        <v>21</v>
      </c>
      <c r="AJ26" s="19">
        <f t="shared" si="6"/>
        <v>0.16200085601651781</v>
      </c>
      <c r="AK26" s="19">
        <f t="shared" si="7"/>
        <v>0.12131454590263591</v>
      </c>
      <c r="AL26" s="19">
        <f t="shared" si="9"/>
        <v>8.5875103865034275E-2</v>
      </c>
      <c r="AM26" s="19">
        <f t="shared" si="10"/>
        <v>0.30345537251528842</v>
      </c>
      <c r="AN26" s="19">
        <f t="shared" si="11"/>
        <v>0.70287556969556442</v>
      </c>
      <c r="AO26" s="19">
        <f t="shared" si="12"/>
        <v>0.22530200322425809</v>
      </c>
    </row>
    <row r="27" spans="2:41" x14ac:dyDescent="0.3">
      <c r="B27" s="1">
        <v>22</v>
      </c>
      <c r="C27" s="20"/>
      <c r="D27" s="8"/>
      <c r="E27" s="4">
        <f t="shared" si="2"/>
        <v>2.0481353338758806E-2</v>
      </c>
      <c r="G27" s="4">
        <f t="shared" si="3"/>
        <v>2.39792968129241E-2</v>
      </c>
      <c r="I27" s="4">
        <f t="shared" si="4"/>
        <v>3.6886918043453634E-2</v>
      </c>
      <c r="K27" s="4">
        <f t="shared" si="5"/>
        <v>2.0960796487016937E-3</v>
      </c>
      <c r="M27" s="4">
        <f t="shared" si="0"/>
        <v>7.1618260128063064E-6</v>
      </c>
      <c r="O27" s="4">
        <f t="shared" si="8"/>
        <v>5.7973074910934175E-3</v>
      </c>
      <c r="AI27" s="12">
        <v>22</v>
      </c>
      <c r="AJ27" s="19">
        <f t="shared" si="6"/>
        <v>0.16200085601651759</v>
      </c>
      <c r="AK27" s="19">
        <f t="shared" si="7"/>
        <v>0.11833994200660836</v>
      </c>
      <c r="AL27" s="19">
        <f t="shared" si="9"/>
        <v>8.2338401406028994E-2</v>
      </c>
      <c r="AM27" s="19">
        <f t="shared" si="10"/>
        <v>0.30730569482144654</v>
      </c>
      <c r="AN27" s="19">
        <f t="shared" si="11"/>
        <v>0.74199234663392577</v>
      </c>
      <c r="AO27" s="19">
        <f t="shared" si="12"/>
        <v>0.22523065191044178</v>
      </c>
    </row>
    <row r="28" spans="2:41" x14ac:dyDescent="0.3">
      <c r="B28" s="1">
        <v>23</v>
      </c>
      <c r="C28" s="20"/>
      <c r="D28" s="8"/>
      <c r="E28" s="4">
        <f t="shared" si="2"/>
        <v>1.7163356565503128E-2</v>
      </c>
      <c r="G28" s="4">
        <f t="shared" si="3"/>
        <v>2.1209023585498255E-2</v>
      </c>
      <c r="I28" s="4">
        <f t="shared" si="4"/>
        <v>3.3970247455841096E-2</v>
      </c>
      <c r="K28" s="4">
        <f t="shared" si="5"/>
        <v>1.4441660951571799E-3</v>
      </c>
      <c r="M28" s="4">
        <f t="shared" si="0"/>
        <v>1.5784096631164751E-6</v>
      </c>
      <c r="O28" s="4">
        <f t="shared" si="8"/>
        <v>4.4921682359762016E-3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 s="12">
        <v>23</v>
      </c>
      <c r="AJ28" s="19">
        <f t="shared" si="6"/>
        <v>0.16200085601651715</v>
      </c>
      <c r="AK28" s="19">
        <f t="shared" si="7"/>
        <v>0.11552770913335353</v>
      </c>
      <c r="AL28" s="19">
        <f t="shared" si="9"/>
        <v>7.9070595818729883E-2</v>
      </c>
      <c r="AM28" s="19">
        <f t="shared" si="10"/>
        <v>0.31101564005371052</v>
      </c>
      <c r="AN28" s="19">
        <f t="shared" si="11"/>
        <v>0.77960792955678249</v>
      </c>
      <c r="AO28" s="19">
        <f t="shared" si="12"/>
        <v>0.2251285199417733</v>
      </c>
    </row>
    <row r="29" spans="2:41" x14ac:dyDescent="0.3">
      <c r="B29" s="1">
        <v>24</v>
      </c>
      <c r="C29" s="20"/>
      <c r="D29" s="8"/>
      <c r="E29" s="4">
        <f t="shared" si="2"/>
        <v>1.4382878109774894E-2</v>
      </c>
      <c r="G29" s="4">
        <f t="shared" si="3"/>
        <v>1.8815275420864697E-2</v>
      </c>
      <c r="I29" s="4">
        <f t="shared" si="4"/>
        <v>3.1387032601378193E-2</v>
      </c>
      <c r="K29" s="4">
        <f t="shared" si="5"/>
        <v>9.8983726612507849E-4</v>
      </c>
      <c r="M29" s="4">
        <f t="shared" si="0"/>
        <v>2.9175532292340396E-7</v>
      </c>
      <c r="O29" s="4">
        <f t="shared" si="8"/>
        <v>3.4814272428366211E-3</v>
      </c>
      <c r="AI29" s="12">
        <v>24</v>
      </c>
      <c r="AJ29" s="19">
        <f t="shared" si="6"/>
        <v>0.16200085601651815</v>
      </c>
      <c r="AK29" s="19">
        <f t="shared" si="7"/>
        <v>0.1128646094896274</v>
      </c>
      <c r="AL29" s="19">
        <f t="shared" si="9"/>
        <v>7.6043451194192757E-2</v>
      </c>
      <c r="AM29" s="19">
        <f t="shared" si="10"/>
        <v>0.31459596687363944</v>
      </c>
      <c r="AN29" s="19">
        <f t="shared" si="11"/>
        <v>0.81515868171552464</v>
      </c>
      <c r="AO29" s="19">
        <f t="shared" si="12"/>
        <v>0.22500069900430486</v>
      </c>
    </row>
    <row r="30" spans="2:41" x14ac:dyDescent="0.3">
      <c r="B30" s="1">
        <v>25</v>
      </c>
      <c r="C30" s="20"/>
      <c r="D30" s="8"/>
      <c r="E30" s="4">
        <f t="shared" si="2"/>
        <v>1.205283954401013E-2</v>
      </c>
      <c r="G30" s="4">
        <f t="shared" si="3"/>
        <v>1.6739221057219811E-2</v>
      </c>
      <c r="I30" s="4">
        <f t="shared" si="4"/>
        <v>2.9088486740194232E-2</v>
      </c>
      <c r="K30" s="4">
        <f t="shared" si="5"/>
        <v>6.7501338825413861E-4</v>
      </c>
      <c r="M30" s="4">
        <f t="shared" si="0"/>
        <v>4.4313366502036049E-8</v>
      </c>
      <c r="O30" s="4">
        <f t="shared" si="8"/>
        <v>2.6986234503283413E-3</v>
      </c>
      <c r="AI30" s="12">
        <v>25</v>
      </c>
      <c r="AJ30" s="19">
        <f t="shared" si="6"/>
        <v>0.16200085601651748</v>
      </c>
      <c r="AK30" s="19">
        <f t="shared" si="7"/>
        <v>0.11033877087670485</v>
      </c>
      <c r="AL30" s="19">
        <f t="shared" si="9"/>
        <v>7.3232340577587207E-2</v>
      </c>
      <c r="AM30" s="19">
        <f t="shared" si="10"/>
        <v>0.31805619837226651</v>
      </c>
      <c r="AN30" s="19">
        <f t="shared" si="11"/>
        <v>0.84811462544020189</v>
      </c>
      <c r="AO30" s="19">
        <f t="shared" si="12"/>
        <v>0.22485140084974509</v>
      </c>
    </row>
    <row r="31" spans="2:41" x14ac:dyDescent="0.3">
      <c r="B31" s="1">
        <v>26</v>
      </c>
      <c r="C31" s="20"/>
      <c r="D31" s="8"/>
      <c r="E31" s="4">
        <f t="shared" si="2"/>
        <v>1.0100269220450757E-2</v>
      </c>
      <c r="G31" s="4">
        <f t="shared" si="3"/>
        <v>1.4932397439823664E-2</v>
      </c>
      <c r="I31" s="4">
        <f t="shared" si="4"/>
        <v>2.7034382013242274E-2</v>
      </c>
      <c r="K31" s="4">
        <f t="shared" si="5"/>
        <v>4.5806083998344157E-4</v>
      </c>
      <c r="M31" s="4">
        <f t="shared" si="0"/>
        <v>5.4056484673460694E-9</v>
      </c>
      <c r="O31" s="4">
        <f t="shared" si="8"/>
        <v>2.0922855891587488E-3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I31" s="12">
        <v>26</v>
      </c>
      <c r="AJ31" s="19">
        <f t="shared" si="6"/>
        <v>0.16200085601651748</v>
      </c>
      <c r="AK31" s="19">
        <f t="shared" si="7"/>
        <v>0.10793952784420902</v>
      </c>
      <c r="AL31" s="19">
        <f t="shared" si="9"/>
        <v>7.0615730041178604E-2</v>
      </c>
      <c r="AM31" s="19">
        <f t="shared" si="10"/>
        <v>0.32140480773548108</v>
      </c>
      <c r="AN31" s="19">
        <f t="shared" si="11"/>
        <v>0.87801313928388403</v>
      </c>
      <c r="AO31" s="19">
        <f t="shared" si="12"/>
        <v>0.22468412964239948</v>
      </c>
    </row>
    <row r="32" spans="2:41" ht="15.6" x14ac:dyDescent="0.3">
      <c r="B32" s="1">
        <v>27</v>
      </c>
      <c r="C32" s="20"/>
      <c r="D32" s="8"/>
      <c r="E32" s="4">
        <f t="shared" si="2"/>
        <v>8.4640169607404503E-3</v>
      </c>
      <c r="G32" s="4">
        <f t="shared" si="3"/>
        <v>1.3354680930815044E-2</v>
      </c>
      <c r="I32" s="4">
        <f t="shared" si="4"/>
        <v>2.519132009837715E-2</v>
      </c>
      <c r="K32" s="4">
        <f t="shared" si="5"/>
        <v>3.093516768974248E-4</v>
      </c>
      <c r="M32" s="4">
        <f t="shared" si="0"/>
        <v>5.1627883308436083E-10</v>
      </c>
      <c r="O32" s="4">
        <f t="shared" si="8"/>
        <v>1.6225636743461003E-3</v>
      </c>
      <c r="R32" s="10"/>
      <c r="S32" s="10"/>
      <c r="T32" s="23">
        <v>13414</v>
      </c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I32" s="12">
        <v>27</v>
      </c>
      <c r="AJ32" s="19">
        <f t="shared" si="6"/>
        <v>0.16200085601651748</v>
      </c>
      <c r="AK32" s="19">
        <f t="shared" si="7"/>
        <v>0.10565728077937164</v>
      </c>
      <c r="AL32" s="19">
        <f t="shared" si="9"/>
        <v>6.8174738152414038E-2</v>
      </c>
      <c r="AM32" s="19">
        <f t="shared" si="10"/>
        <v>0.32464936992080018</v>
      </c>
      <c r="AN32" s="19">
        <f t="shared" si="11"/>
        <v>0.90449271050401281</v>
      </c>
      <c r="AO32" s="19">
        <f t="shared" si="12"/>
        <v>0.2245018162178859</v>
      </c>
    </row>
    <row r="33" spans="2:41" ht="15.6" x14ac:dyDescent="0.3">
      <c r="B33" s="1">
        <v>28</v>
      </c>
      <c r="C33" s="20"/>
      <c r="D33" s="8"/>
      <c r="E33" s="4">
        <f t="shared" si="2"/>
        <v>7.0928389677621748E-3</v>
      </c>
      <c r="G33" s="4">
        <f t="shared" si="3"/>
        <v>1.1972693518329525E-2</v>
      </c>
      <c r="I33" s="4">
        <f t="shared" si="4"/>
        <v>2.3531394450933565E-2</v>
      </c>
      <c r="K33" s="4">
        <f t="shared" si="5"/>
        <v>2.0794722221591388E-4</v>
      </c>
      <c r="M33" s="4">
        <f t="shared" si="0"/>
        <v>3.7521710528598728E-11</v>
      </c>
      <c r="O33" s="4">
        <f t="shared" si="8"/>
        <v>1.25861140818051E-3</v>
      </c>
      <c r="T33" s="23">
        <v>54236</v>
      </c>
      <c r="AI33" s="12">
        <v>28</v>
      </c>
      <c r="AJ33" s="19">
        <f t="shared" si="6"/>
        <v>0.16200085601651748</v>
      </c>
      <c r="AK33" s="19">
        <f t="shared" si="7"/>
        <v>0.10348337183381706</v>
      </c>
      <c r="AL33" s="19">
        <f t="shared" si="9"/>
        <v>6.589276151314194E-2</v>
      </c>
      <c r="AM33" s="19">
        <f t="shared" si="10"/>
        <v>0.32779668660123262</v>
      </c>
      <c r="AN33" s="19">
        <f t="shared" si="11"/>
        <v>0.92732277962194198</v>
      </c>
      <c r="AO33" s="19">
        <f t="shared" si="12"/>
        <v>0.22430692361719762</v>
      </c>
    </row>
    <row r="34" spans="2:41" x14ac:dyDescent="0.3">
      <c r="B34" s="1">
        <v>29</v>
      </c>
      <c r="C34" s="20"/>
      <c r="D34" s="8"/>
      <c r="E34" s="4">
        <f t="shared" si="2"/>
        <v>5.9437929833973903E-3</v>
      </c>
      <c r="G34" s="4">
        <f t="shared" si="3"/>
        <v>1.0758542954254158E-2</v>
      </c>
      <c r="I34" s="4">
        <f t="shared" si="4"/>
        <v>2.2031146700595985E-2</v>
      </c>
      <c r="K34" s="4">
        <f t="shared" si="5"/>
        <v>1.3914728280364796E-4</v>
      </c>
      <c r="M34" s="4">
        <f t="shared" si="0"/>
        <v>2.0102181420832402E-12</v>
      </c>
      <c r="O34" s="4">
        <f t="shared" si="8"/>
        <v>9.7655466500656818E-4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 s="12">
        <v>29</v>
      </c>
      <c r="AJ34" s="19">
        <f t="shared" si="6"/>
        <v>0.16200085601651748</v>
      </c>
      <c r="AK34" s="19">
        <f t="shared" si="7"/>
        <v>0.10140997614417924</v>
      </c>
      <c r="AL34" s="19">
        <f t="shared" si="9"/>
        <v>6.375515711428914E-2</v>
      </c>
      <c r="AM34" s="19">
        <f t="shared" si="10"/>
        <v>0.33085288987813544</v>
      </c>
      <c r="AN34" s="19">
        <f t="shared" si="11"/>
        <v>0.94642519987059037</v>
      </c>
      <c r="AO34" s="19">
        <f t="shared" si="12"/>
        <v>0.22410153073512362</v>
      </c>
    </row>
    <row r="35" spans="2:41" x14ac:dyDescent="0.3">
      <c r="B35" s="1">
        <v>30</v>
      </c>
      <c r="C35" s="20"/>
      <c r="D35" s="8"/>
      <c r="E35" s="4">
        <f t="shared" si="2"/>
        <v>4.9808934321020426E-3</v>
      </c>
      <c r="G35" s="4">
        <f t="shared" si="3"/>
        <v>9.6888209564957029E-3</v>
      </c>
      <c r="I35" s="4">
        <f t="shared" si="4"/>
        <v>2.067074601776956E-2</v>
      </c>
      <c r="K35" s="4">
        <f t="shared" si="5"/>
        <v>9.2696645810023699E-5</v>
      </c>
      <c r="M35" s="4">
        <f t="shared" si="0"/>
        <v>7.6623388006122219E-14</v>
      </c>
      <c r="O35" s="4">
        <f t="shared" si="8"/>
        <v>7.5791638094824254E-4</v>
      </c>
      <c r="AI35" s="12">
        <v>30</v>
      </c>
      <c r="AJ35" s="19">
        <f t="shared" si="6"/>
        <v>0.16200085601651748</v>
      </c>
      <c r="AK35" s="19">
        <f t="shared" si="7"/>
        <v>9.9430006675342963E-2</v>
      </c>
      <c r="AL35" s="19">
        <f t="shared" si="9"/>
        <v>6.1748973002373253E-2</v>
      </c>
      <c r="AM35" s="19">
        <f t="shared" si="10"/>
        <v>0.33382352898095169</v>
      </c>
      <c r="AN35" s="19">
        <f t="shared" si="11"/>
        <v>0.96188304821151627</v>
      </c>
      <c r="AO35" s="19">
        <f t="shared" si="12"/>
        <v>0.22388739913177835</v>
      </c>
    </row>
    <row r="36" spans="2:41" x14ac:dyDescent="0.3">
      <c r="C36" s="20"/>
      <c r="D36" s="8"/>
      <c r="E36" s="4">
        <f t="shared" si="2"/>
        <v>1</v>
      </c>
      <c r="G36" s="4">
        <f t="shared" si="3"/>
        <v>1</v>
      </c>
      <c r="I36" s="4">
        <f t="shared" si="4"/>
        <v>1</v>
      </c>
      <c r="K36" s="4">
        <f t="shared" si="5"/>
        <v>1</v>
      </c>
      <c r="M36" s="4">
        <f t="shared" si="0"/>
        <v>1</v>
      </c>
      <c r="O36" s="4">
        <f t="shared" si="8"/>
        <v>1</v>
      </c>
      <c r="AI36" s="12">
        <v>31</v>
      </c>
      <c r="AJ36" s="19">
        <f t="shared" si="6"/>
        <v>-199.76719440632135</v>
      </c>
      <c r="AK36" s="19">
        <f t="shared" si="7"/>
        <v>-102.21173283004752</v>
      </c>
      <c r="AL36" s="19">
        <f t="shared" si="9"/>
        <v>-47.377547628922159</v>
      </c>
      <c r="AM36" s="19">
        <f t="shared" si="10"/>
        <v>-10786.876856401481</v>
      </c>
      <c r="AN36" s="19">
        <f t="shared" si="11"/>
        <v>-13050845518864.596</v>
      </c>
      <c r="AO36" s="19">
        <f t="shared" si="12"/>
        <v>-1318.4067645679888</v>
      </c>
    </row>
    <row r="37" spans="2:41" x14ac:dyDescent="0.3">
      <c r="C37" s="20"/>
      <c r="D37" s="8"/>
      <c r="E37" s="4">
        <f t="shared" si="2"/>
        <v>1</v>
      </c>
      <c r="G37" s="4">
        <f t="shared" si="3"/>
        <v>1</v>
      </c>
      <c r="I37" s="4">
        <f t="shared" si="4"/>
        <v>1</v>
      </c>
      <c r="K37" s="4">
        <f t="shared" si="5"/>
        <v>1</v>
      </c>
      <c r="M37" s="4">
        <f t="shared" si="0"/>
        <v>1</v>
      </c>
      <c r="O37" s="4">
        <f t="shared" si="8"/>
        <v>1</v>
      </c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2">
        <v>32</v>
      </c>
      <c r="AJ37" s="19">
        <f t="shared" si="6"/>
        <v>0</v>
      </c>
      <c r="AK37" s="19">
        <f t="shared" si="7"/>
        <v>0</v>
      </c>
      <c r="AL37" s="19">
        <f t="shared" si="9"/>
        <v>0</v>
      </c>
      <c r="AM37" s="19">
        <f t="shared" si="10"/>
        <v>0</v>
      </c>
      <c r="AN37" s="19">
        <f t="shared" si="11"/>
        <v>0</v>
      </c>
      <c r="AO37" s="19">
        <f t="shared" si="12"/>
        <v>0</v>
      </c>
    </row>
    <row r="38" spans="2:41" x14ac:dyDescent="0.3">
      <c r="C38" s="20"/>
      <c r="E38" s="4">
        <f t="shared" si="2"/>
        <v>1</v>
      </c>
      <c r="G38" s="4">
        <f t="shared" si="3"/>
        <v>1</v>
      </c>
      <c r="I38" s="4">
        <f t="shared" si="4"/>
        <v>1</v>
      </c>
      <c r="K38" s="4">
        <f t="shared" si="5"/>
        <v>1</v>
      </c>
      <c r="M38" s="4">
        <f t="shared" si="0"/>
        <v>1</v>
      </c>
      <c r="O38" s="4">
        <f t="shared" ref="O38:O101" si="13">IF(B38=0,1,1-GAMMADIST((-Q_g^-2)*EXP(-Q_g*-((LN(B38)-(mu_g))/(sigma_g))),-Q_g^-2,1,1))</f>
        <v>1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I38" s="12">
        <v>33</v>
      </c>
      <c r="AJ38" s="19">
        <f t="shared" si="6"/>
        <v>0</v>
      </c>
      <c r="AK38" s="19">
        <f t="shared" si="7"/>
        <v>0</v>
      </c>
      <c r="AL38" s="19">
        <f t="shared" si="9"/>
        <v>0</v>
      </c>
      <c r="AM38" s="19">
        <f t="shared" si="10"/>
        <v>0</v>
      </c>
      <c r="AN38" s="19">
        <f t="shared" si="11"/>
        <v>0</v>
      </c>
      <c r="AO38" s="19">
        <f t="shared" si="12"/>
        <v>0</v>
      </c>
    </row>
    <row r="39" spans="2:41" x14ac:dyDescent="0.3">
      <c r="C39" s="20"/>
      <c r="E39" s="4">
        <f t="shared" si="2"/>
        <v>1</v>
      </c>
      <c r="G39" s="4">
        <f t="shared" si="3"/>
        <v>1</v>
      </c>
      <c r="I39" s="4">
        <f t="shared" si="4"/>
        <v>1</v>
      </c>
      <c r="K39" s="4">
        <f t="shared" si="5"/>
        <v>1</v>
      </c>
      <c r="M39" s="4">
        <f t="shared" si="0"/>
        <v>1</v>
      </c>
      <c r="O39" s="4">
        <f t="shared" si="13"/>
        <v>1</v>
      </c>
      <c r="AI39" s="12">
        <v>34</v>
      </c>
      <c r="AJ39" s="19">
        <f t="shared" si="6"/>
        <v>0</v>
      </c>
      <c r="AK39" s="19">
        <f t="shared" si="7"/>
        <v>0</v>
      </c>
      <c r="AL39" s="19">
        <f t="shared" si="9"/>
        <v>0</v>
      </c>
      <c r="AM39" s="19">
        <f t="shared" si="10"/>
        <v>0</v>
      </c>
      <c r="AN39" s="19">
        <f t="shared" si="11"/>
        <v>0</v>
      </c>
      <c r="AO39" s="19">
        <f t="shared" si="12"/>
        <v>0</v>
      </c>
    </row>
    <row r="40" spans="2:41" x14ac:dyDescent="0.3">
      <c r="C40" s="20"/>
      <c r="E40" s="4">
        <f t="shared" si="2"/>
        <v>1</v>
      </c>
      <c r="G40" s="4">
        <f t="shared" si="3"/>
        <v>1</v>
      </c>
      <c r="I40" s="4">
        <f t="shared" si="4"/>
        <v>1</v>
      </c>
      <c r="K40" s="4">
        <f t="shared" si="5"/>
        <v>1</v>
      </c>
      <c r="M40" s="4">
        <f t="shared" si="0"/>
        <v>1</v>
      </c>
      <c r="O40" s="4">
        <f t="shared" si="13"/>
        <v>1</v>
      </c>
      <c r="AI40" s="12">
        <v>35</v>
      </c>
      <c r="AJ40" s="19">
        <f t="shared" si="6"/>
        <v>0</v>
      </c>
      <c r="AK40" s="19">
        <f t="shared" si="7"/>
        <v>0</v>
      </c>
      <c r="AL40" s="19">
        <f t="shared" si="9"/>
        <v>0</v>
      </c>
      <c r="AM40" s="19">
        <f t="shared" si="10"/>
        <v>0</v>
      </c>
      <c r="AN40" s="19">
        <f t="shared" si="11"/>
        <v>0</v>
      </c>
      <c r="AO40" s="19">
        <f t="shared" si="12"/>
        <v>0</v>
      </c>
    </row>
    <row r="41" spans="2:41" x14ac:dyDescent="0.3">
      <c r="C41" s="20"/>
      <c r="E41" s="4">
        <f t="shared" si="2"/>
        <v>1</v>
      </c>
      <c r="G41" s="4">
        <f t="shared" si="3"/>
        <v>1</v>
      </c>
      <c r="I41" s="4">
        <f t="shared" si="4"/>
        <v>1</v>
      </c>
      <c r="K41" s="4">
        <f t="shared" si="5"/>
        <v>1</v>
      </c>
      <c r="M41" s="4">
        <f t="shared" si="0"/>
        <v>1</v>
      </c>
      <c r="O41" s="4">
        <f t="shared" si="13"/>
        <v>1</v>
      </c>
      <c r="AI41" s="12">
        <v>36</v>
      </c>
      <c r="AJ41" s="19">
        <f t="shared" si="6"/>
        <v>0</v>
      </c>
      <c r="AK41" s="19">
        <f t="shared" si="7"/>
        <v>0</v>
      </c>
      <c r="AL41" s="19">
        <f t="shared" si="9"/>
        <v>0</v>
      </c>
      <c r="AM41" s="19">
        <f t="shared" si="10"/>
        <v>0</v>
      </c>
      <c r="AN41" s="19">
        <f t="shared" si="11"/>
        <v>0</v>
      </c>
      <c r="AO41" s="19">
        <f t="shared" si="12"/>
        <v>0</v>
      </c>
    </row>
    <row r="42" spans="2:41" x14ac:dyDescent="0.3">
      <c r="C42" s="20"/>
      <c r="E42" s="4">
        <f t="shared" si="2"/>
        <v>1</v>
      </c>
      <c r="G42" s="4">
        <f t="shared" si="3"/>
        <v>1</v>
      </c>
      <c r="I42" s="4">
        <f t="shared" si="4"/>
        <v>1</v>
      </c>
      <c r="K42" s="4">
        <f t="shared" si="5"/>
        <v>1</v>
      </c>
      <c r="M42" s="4">
        <f t="shared" si="0"/>
        <v>1</v>
      </c>
      <c r="O42" s="4">
        <f t="shared" si="13"/>
        <v>1</v>
      </c>
      <c r="AI42" s="12">
        <v>37</v>
      </c>
      <c r="AJ42" s="19">
        <f t="shared" si="6"/>
        <v>0</v>
      </c>
      <c r="AK42" s="19">
        <f t="shared" si="7"/>
        <v>0</v>
      </c>
      <c r="AL42" s="19">
        <f t="shared" si="9"/>
        <v>0</v>
      </c>
      <c r="AM42" s="19">
        <f t="shared" si="10"/>
        <v>0</v>
      </c>
      <c r="AN42" s="19">
        <f t="shared" si="11"/>
        <v>0</v>
      </c>
      <c r="AO42" s="19">
        <f t="shared" si="12"/>
        <v>0</v>
      </c>
    </row>
    <row r="43" spans="2:41" x14ac:dyDescent="0.3">
      <c r="C43" s="20"/>
      <c r="E43" s="4">
        <f t="shared" si="2"/>
        <v>1</v>
      </c>
      <c r="G43" s="4">
        <f t="shared" si="3"/>
        <v>1</v>
      </c>
      <c r="I43" s="4">
        <f t="shared" si="4"/>
        <v>1</v>
      </c>
      <c r="K43" s="4">
        <f t="shared" si="5"/>
        <v>1</v>
      </c>
      <c r="M43" s="4">
        <f t="shared" si="0"/>
        <v>1</v>
      </c>
      <c r="O43" s="4">
        <f t="shared" si="13"/>
        <v>1</v>
      </c>
      <c r="AI43" s="12">
        <v>38</v>
      </c>
      <c r="AJ43" s="19">
        <f t="shared" si="6"/>
        <v>0</v>
      </c>
      <c r="AK43" s="19">
        <f t="shared" si="7"/>
        <v>0</v>
      </c>
      <c r="AL43" s="19">
        <f t="shared" si="9"/>
        <v>0</v>
      </c>
      <c r="AM43" s="19">
        <f t="shared" si="10"/>
        <v>0</v>
      </c>
      <c r="AN43" s="19">
        <f t="shared" si="11"/>
        <v>0</v>
      </c>
      <c r="AO43" s="19">
        <f t="shared" si="12"/>
        <v>0</v>
      </c>
    </row>
    <row r="44" spans="2:41" x14ac:dyDescent="0.3">
      <c r="C44" s="20"/>
      <c r="E44" s="4">
        <f t="shared" si="2"/>
        <v>1</v>
      </c>
      <c r="G44" s="4">
        <f t="shared" si="3"/>
        <v>1</v>
      </c>
      <c r="I44" s="4">
        <f t="shared" si="4"/>
        <v>1</v>
      </c>
      <c r="K44" s="4">
        <f t="shared" si="5"/>
        <v>1</v>
      </c>
      <c r="M44" s="4">
        <f t="shared" si="0"/>
        <v>1</v>
      </c>
      <c r="O44" s="4">
        <f t="shared" si="13"/>
        <v>1</v>
      </c>
      <c r="AI44" s="12">
        <v>39</v>
      </c>
      <c r="AJ44" s="19">
        <f t="shared" si="6"/>
        <v>0</v>
      </c>
      <c r="AK44" s="19">
        <f t="shared" si="7"/>
        <v>0</v>
      </c>
      <c r="AL44" s="19">
        <f t="shared" si="9"/>
        <v>0</v>
      </c>
      <c r="AM44" s="19">
        <f t="shared" si="10"/>
        <v>0</v>
      </c>
      <c r="AN44" s="19">
        <f t="shared" si="11"/>
        <v>0</v>
      </c>
      <c r="AO44" s="19">
        <f t="shared" si="12"/>
        <v>0</v>
      </c>
    </row>
    <row r="45" spans="2:41" x14ac:dyDescent="0.3">
      <c r="C45" s="20"/>
      <c r="E45" s="4">
        <f t="shared" si="2"/>
        <v>1</v>
      </c>
      <c r="G45" s="4">
        <f t="shared" si="3"/>
        <v>1</v>
      </c>
      <c r="I45" s="4">
        <f t="shared" si="4"/>
        <v>1</v>
      </c>
      <c r="K45" s="4">
        <f t="shared" si="5"/>
        <v>1</v>
      </c>
      <c r="M45" s="4">
        <f t="shared" si="0"/>
        <v>1</v>
      </c>
      <c r="O45" s="4">
        <f t="shared" si="13"/>
        <v>1</v>
      </c>
      <c r="AI45" s="12">
        <v>40</v>
      </c>
      <c r="AJ45" s="19">
        <f t="shared" si="6"/>
        <v>0</v>
      </c>
      <c r="AK45" s="19">
        <f t="shared" si="7"/>
        <v>0</v>
      </c>
      <c r="AL45" s="19">
        <f t="shared" si="9"/>
        <v>0</v>
      </c>
      <c r="AM45" s="19">
        <f t="shared" si="10"/>
        <v>0</v>
      </c>
      <c r="AN45" s="19">
        <f t="shared" si="11"/>
        <v>0</v>
      </c>
      <c r="AO45" s="19">
        <f t="shared" si="12"/>
        <v>0</v>
      </c>
    </row>
    <row r="46" spans="2:41" x14ac:dyDescent="0.3">
      <c r="C46" s="20"/>
      <c r="E46" s="4">
        <f t="shared" si="2"/>
        <v>1</v>
      </c>
      <c r="G46" s="4">
        <f t="shared" si="3"/>
        <v>1</v>
      </c>
      <c r="I46" s="4">
        <f t="shared" si="4"/>
        <v>1</v>
      </c>
      <c r="K46" s="4">
        <f t="shared" si="5"/>
        <v>1</v>
      </c>
      <c r="M46" s="4">
        <f t="shared" si="0"/>
        <v>1</v>
      </c>
      <c r="O46" s="4">
        <f t="shared" si="13"/>
        <v>1</v>
      </c>
      <c r="AI46" s="12">
        <v>41</v>
      </c>
      <c r="AJ46" s="19">
        <f t="shared" si="6"/>
        <v>0</v>
      </c>
      <c r="AK46" s="19">
        <f t="shared" si="7"/>
        <v>0</v>
      </c>
      <c r="AL46" s="19">
        <f t="shared" si="9"/>
        <v>0</v>
      </c>
      <c r="AM46" s="19">
        <f t="shared" si="10"/>
        <v>0</v>
      </c>
      <c r="AN46" s="19">
        <f t="shared" si="11"/>
        <v>0</v>
      </c>
      <c r="AO46" s="19">
        <f t="shared" si="12"/>
        <v>0</v>
      </c>
    </row>
    <row r="47" spans="2:41" x14ac:dyDescent="0.3">
      <c r="C47" s="20"/>
      <c r="E47" s="4">
        <f t="shared" si="2"/>
        <v>1</v>
      </c>
      <c r="G47" s="4">
        <f t="shared" si="3"/>
        <v>1</v>
      </c>
      <c r="I47" s="4">
        <f t="shared" si="4"/>
        <v>1</v>
      </c>
      <c r="K47" s="4">
        <f t="shared" si="5"/>
        <v>1</v>
      </c>
      <c r="M47" s="4">
        <f t="shared" si="0"/>
        <v>1</v>
      </c>
      <c r="O47" s="4">
        <f t="shared" si="13"/>
        <v>1</v>
      </c>
      <c r="AI47" s="12">
        <v>42</v>
      </c>
      <c r="AJ47" s="19">
        <f t="shared" si="6"/>
        <v>0</v>
      </c>
      <c r="AK47" s="19">
        <f t="shared" si="7"/>
        <v>0</v>
      </c>
      <c r="AL47" s="19">
        <f t="shared" si="9"/>
        <v>0</v>
      </c>
      <c r="AM47" s="19">
        <f t="shared" si="10"/>
        <v>0</v>
      </c>
      <c r="AN47" s="19">
        <f t="shared" si="11"/>
        <v>0</v>
      </c>
      <c r="AO47" s="19">
        <f t="shared" si="12"/>
        <v>0</v>
      </c>
    </row>
    <row r="48" spans="2:41" x14ac:dyDescent="0.3">
      <c r="C48" s="20"/>
      <c r="E48" s="4">
        <f t="shared" si="2"/>
        <v>1</v>
      </c>
      <c r="G48" s="4">
        <f t="shared" si="3"/>
        <v>1</v>
      </c>
      <c r="I48" s="4">
        <f t="shared" si="4"/>
        <v>1</v>
      </c>
      <c r="K48" s="4">
        <f t="shared" si="5"/>
        <v>1</v>
      </c>
      <c r="M48" s="4">
        <f t="shared" si="0"/>
        <v>1</v>
      </c>
      <c r="O48" s="4">
        <f t="shared" si="13"/>
        <v>1</v>
      </c>
      <c r="AI48" s="12">
        <v>43</v>
      </c>
      <c r="AJ48" s="19">
        <f t="shared" si="6"/>
        <v>0</v>
      </c>
      <c r="AK48" s="19">
        <f t="shared" si="7"/>
        <v>0</v>
      </c>
      <c r="AL48" s="19">
        <f t="shared" si="9"/>
        <v>0</v>
      </c>
      <c r="AM48" s="19">
        <f t="shared" si="10"/>
        <v>0</v>
      </c>
      <c r="AN48" s="19">
        <f t="shared" si="11"/>
        <v>0</v>
      </c>
      <c r="AO48" s="19">
        <f t="shared" si="12"/>
        <v>0</v>
      </c>
    </row>
    <row r="49" spans="3:41" x14ac:dyDescent="0.3">
      <c r="C49" s="20"/>
      <c r="E49" s="4">
        <f t="shared" si="2"/>
        <v>1</v>
      </c>
      <c r="G49" s="4">
        <f t="shared" si="3"/>
        <v>1</v>
      </c>
      <c r="I49" s="4">
        <f t="shared" si="4"/>
        <v>1</v>
      </c>
      <c r="K49" s="4">
        <f t="shared" si="5"/>
        <v>1</v>
      </c>
      <c r="M49" s="4">
        <f t="shared" si="0"/>
        <v>1</v>
      </c>
      <c r="O49" s="4">
        <f t="shared" si="13"/>
        <v>1</v>
      </c>
      <c r="AI49" s="12">
        <v>44</v>
      </c>
      <c r="AJ49" s="19">
        <f t="shared" si="6"/>
        <v>0</v>
      </c>
      <c r="AK49" s="19">
        <f t="shared" si="7"/>
        <v>0</v>
      </c>
      <c r="AL49" s="19">
        <f t="shared" si="9"/>
        <v>0</v>
      </c>
      <c r="AM49" s="19">
        <f t="shared" si="10"/>
        <v>0</v>
      </c>
      <c r="AN49" s="19">
        <f t="shared" si="11"/>
        <v>0</v>
      </c>
      <c r="AO49" s="19">
        <f t="shared" si="12"/>
        <v>0</v>
      </c>
    </row>
    <row r="50" spans="3:41" x14ac:dyDescent="0.3">
      <c r="C50" s="20"/>
      <c r="E50" s="4">
        <f t="shared" si="2"/>
        <v>1</v>
      </c>
      <c r="G50" s="4">
        <f t="shared" si="3"/>
        <v>1</v>
      </c>
      <c r="I50" s="4">
        <f t="shared" si="4"/>
        <v>1</v>
      </c>
      <c r="K50" s="4">
        <f t="shared" si="5"/>
        <v>1</v>
      </c>
      <c r="M50" s="4">
        <f t="shared" si="0"/>
        <v>1</v>
      </c>
      <c r="O50" s="4">
        <f t="shared" si="13"/>
        <v>1</v>
      </c>
      <c r="AI50" s="12">
        <v>45</v>
      </c>
      <c r="AJ50" s="19">
        <f t="shared" si="6"/>
        <v>0</v>
      </c>
      <c r="AK50" s="19">
        <f t="shared" si="7"/>
        <v>0</v>
      </c>
      <c r="AL50" s="19">
        <f t="shared" si="9"/>
        <v>0</v>
      </c>
      <c r="AM50" s="19">
        <f t="shared" si="10"/>
        <v>0</v>
      </c>
      <c r="AN50" s="19">
        <f t="shared" si="11"/>
        <v>0</v>
      </c>
      <c r="AO50" s="19">
        <f t="shared" si="12"/>
        <v>0</v>
      </c>
    </row>
    <row r="51" spans="3:41" x14ac:dyDescent="0.3">
      <c r="C51" s="20"/>
      <c r="E51" s="4">
        <f t="shared" si="2"/>
        <v>1</v>
      </c>
      <c r="G51" s="4">
        <f t="shared" si="3"/>
        <v>1</v>
      </c>
      <c r="I51" s="4">
        <f t="shared" si="4"/>
        <v>1</v>
      </c>
      <c r="K51" s="4">
        <f t="shared" si="5"/>
        <v>1</v>
      </c>
      <c r="M51" s="4">
        <f t="shared" si="0"/>
        <v>1</v>
      </c>
      <c r="O51" s="4">
        <f t="shared" si="13"/>
        <v>1</v>
      </c>
      <c r="AI51" s="12">
        <v>46</v>
      </c>
      <c r="AJ51" s="19">
        <f t="shared" si="6"/>
        <v>0</v>
      </c>
      <c r="AK51" s="19">
        <f t="shared" si="7"/>
        <v>0</v>
      </c>
      <c r="AL51" s="19">
        <f t="shared" si="9"/>
        <v>0</v>
      </c>
      <c r="AM51" s="19">
        <f t="shared" si="10"/>
        <v>0</v>
      </c>
      <c r="AN51" s="19">
        <f t="shared" si="11"/>
        <v>0</v>
      </c>
      <c r="AO51" s="19">
        <f t="shared" si="12"/>
        <v>0</v>
      </c>
    </row>
    <row r="52" spans="3:41" x14ac:dyDescent="0.3">
      <c r="C52" s="20"/>
      <c r="E52" s="4">
        <f t="shared" si="2"/>
        <v>1</v>
      </c>
      <c r="G52" s="4">
        <f t="shared" si="3"/>
        <v>1</v>
      </c>
      <c r="I52" s="4">
        <f t="shared" si="4"/>
        <v>1</v>
      </c>
      <c r="K52" s="4">
        <f t="shared" si="5"/>
        <v>1</v>
      </c>
      <c r="M52" s="4">
        <f t="shared" si="0"/>
        <v>1</v>
      </c>
      <c r="O52" s="4">
        <f t="shared" si="13"/>
        <v>1</v>
      </c>
      <c r="AI52" s="12">
        <v>47</v>
      </c>
      <c r="AJ52" s="19">
        <f t="shared" si="6"/>
        <v>0</v>
      </c>
      <c r="AK52" s="19">
        <f t="shared" si="7"/>
        <v>0</v>
      </c>
      <c r="AL52" s="19">
        <f t="shared" si="9"/>
        <v>0</v>
      </c>
      <c r="AM52" s="19">
        <f t="shared" si="10"/>
        <v>0</v>
      </c>
      <c r="AN52" s="19">
        <f t="shared" si="11"/>
        <v>0</v>
      </c>
      <c r="AO52" s="19">
        <f t="shared" si="12"/>
        <v>0</v>
      </c>
    </row>
    <row r="53" spans="3:41" x14ac:dyDescent="0.3">
      <c r="C53" s="20"/>
      <c r="E53" s="4">
        <f t="shared" si="2"/>
        <v>1</v>
      </c>
      <c r="G53" s="4">
        <f t="shared" si="3"/>
        <v>1</v>
      </c>
      <c r="I53" s="4">
        <f t="shared" si="4"/>
        <v>1</v>
      </c>
      <c r="K53" s="4">
        <f t="shared" si="5"/>
        <v>1</v>
      </c>
      <c r="M53" s="4">
        <f t="shared" si="0"/>
        <v>1</v>
      </c>
      <c r="O53" s="4">
        <f t="shared" si="13"/>
        <v>1</v>
      </c>
      <c r="AI53" s="12">
        <v>48</v>
      </c>
      <c r="AJ53" s="19">
        <f t="shared" si="6"/>
        <v>0</v>
      </c>
      <c r="AK53" s="19">
        <f t="shared" si="7"/>
        <v>0</v>
      </c>
      <c r="AL53" s="19">
        <f t="shared" si="9"/>
        <v>0</v>
      </c>
      <c r="AM53" s="19">
        <f t="shared" si="10"/>
        <v>0</v>
      </c>
      <c r="AN53" s="19">
        <f t="shared" si="11"/>
        <v>0</v>
      </c>
      <c r="AO53" s="19">
        <f t="shared" si="12"/>
        <v>0</v>
      </c>
    </row>
    <row r="54" spans="3:41" x14ac:dyDescent="0.3">
      <c r="C54" s="20"/>
      <c r="E54" s="4">
        <f t="shared" si="2"/>
        <v>1</v>
      </c>
      <c r="G54" s="4">
        <f t="shared" si="3"/>
        <v>1</v>
      </c>
      <c r="I54" s="4">
        <f t="shared" si="4"/>
        <v>1</v>
      </c>
      <c r="K54" s="4">
        <f t="shared" si="5"/>
        <v>1</v>
      </c>
      <c r="M54" s="4">
        <f t="shared" si="0"/>
        <v>1</v>
      </c>
      <c r="O54" s="4">
        <f t="shared" si="13"/>
        <v>1</v>
      </c>
      <c r="AI54" s="12">
        <v>49</v>
      </c>
      <c r="AJ54" s="19">
        <f t="shared" si="6"/>
        <v>0</v>
      </c>
      <c r="AK54" s="19">
        <f t="shared" si="7"/>
        <v>0</v>
      </c>
      <c r="AL54" s="19">
        <f t="shared" si="9"/>
        <v>0</v>
      </c>
      <c r="AM54" s="19">
        <f t="shared" si="10"/>
        <v>0</v>
      </c>
      <c r="AN54" s="19">
        <f t="shared" si="11"/>
        <v>0</v>
      </c>
      <c r="AO54" s="19">
        <f t="shared" si="12"/>
        <v>0</v>
      </c>
    </row>
    <row r="55" spans="3:41" x14ac:dyDescent="0.3">
      <c r="C55" s="20"/>
      <c r="E55" s="4">
        <f t="shared" si="2"/>
        <v>1</v>
      </c>
      <c r="G55" s="4">
        <f t="shared" si="3"/>
        <v>1</v>
      </c>
      <c r="I55" s="4">
        <f t="shared" si="4"/>
        <v>1</v>
      </c>
      <c r="K55" s="4">
        <f t="shared" si="5"/>
        <v>1</v>
      </c>
      <c r="M55" s="4">
        <f t="shared" si="0"/>
        <v>1</v>
      </c>
      <c r="O55" s="4">
        <f t="shared" si="13"/>
        <v>1</v>
      </c>
      <c r="AI55" s="12">
        <v>50</v>
      </c>
      <c r="AJ55" s="19">
        <f t="shared" si="6"/>
        <v>0</v>
      </c>
      <c r="AK55" s="19">
        <f t="shared" si="7"/>
        <v>0</v>
      </c>
      <c r="AL55" s="19">
        <f t="shared" si="9"/>
        <v>0</v>
      </c>
      <c r="AM55" s="19">
        <f t="shared" si="10"/>
        <v>0</v>
      </c>
      <c r="AN55" s="19">
        <f t="shared" si="11"/>
        <v>0</v>
      </c>
      <c r="AO55" s="19">
        <f t="shared" si="12"/>
        <v>0</v>
      </c>
    </row>
    <row r="56" spans="3:41" x14ac:dyDescent="0.3">
      <c r="C56" s="20"/>
      <c r="E56" s="4">
        <f t="shared" si="2"/>
        <v>1</v>
      </c>
      <c r="G56" s="4">
        <f t="shared" si="3"/>
        <v>1</v>
      </c>
      <c r="I56" s="4">
        <f t="shared" si="4"/>
        <v>1</v>
      </c>
      <c r="K56" s="4">
        <f t="shared" si="5"/>
        <v>1</v>
      </c>
      <c r="M56" s="4">
        <f t="shared" si="0"/>
        <v>1</v>
      </c>
      <c r="O56" s="4">
        <f t="shared" si="13"/>
        <v>1</v>
      </c>
      <c r="AI56" s="12">
        <v>51</v>
      </c>
      <c r="AJ56" s="19">
        <f t="shared" si="6"/>
        <v>0</v>
      </c>
      <c r="AK56" s="19">
        <f t="shared" si="7"/>
        <v>0</v>
      </c>
      <c r="AL56" s="19">
        <f t="shared" si="9"/>
        <v>0</v>
      </c>
      <c r="AM56" s="19">
        <f t="shared" si="10"/>
        <v>0</v>
      </c>
      <c r="AN56" s="19">
        <f t="shared" si="11"/>
        <v>0</v>
      </c>
      <c r="AO56" s="19">
        <f t="shared" si="12"/>
        <v>0</v>
      </c>
    </row>
    <row r="57" spans="3:41" x14ac:dyDescent="0.3">
      <c r="C57" s="20"/>
      <c r="E57" s="4">
        <f t="shared" si="2"/>
        <v>1</v>
      </c>
      <c r="G57" s="4">
        <f t="shared" si="3"/>
        <v>1</v>
      </c>
      <c r="I57" s="4">
        <f t="shared" si="4"/>
        <v>1</v>
      </c>
      <c r="K57" s="4">
        <f t="shared" si="5"/>
        <v>1</v>
      </c>
      <c r="M57" s="4">
        <f t="shared" si="0"/>
        <v>1</v>
      </c>
      <c r="O57" s="4">
        <f t="shared" si="13"/>
        <v>1</v>
      </c>
      <c r="AI57" s="12">
        <v>52</v>
      </c>
      <c r="AJ57" s="19">
        <f t="shared" si="6"/>
        <v>0</v>
      </c>
      <c r="AK57" s="19">
        <f t="shared" si="7"/>
        <v>0</v>
      </c>
      <c r="AL57" s="19">
        <f t="shared" si="9"/>
        <v>0</v>
      </c>
      <c r="AM57" s="19">
        <f t="shared" si="10"/>
        <v>0</v>
      </c>
      <c r="AN57" s="19">
        <f t="shared" si="11"/>
        <v>0</v>
      </c>
      <c r="AO57" s="19">
        <f t="shared" si="12"/>
        <v>0</v>
      </c>
    </row>
    <row r="58" spans="3:41" x14ac:dyDescent="0.3">
      <c r="C58" s="20"/>
      <c r="E58" s="4">
        <f t="shared" si="2"/>
        <v>1</v>
      </c>
      <c r="G58" s="4">
        <f t="shared" si="3"/>
        <v>1</v>
      </c>
      <c r="I58" s="4">
        <f t="shared" si="4"/>
        <v>1</v>
      </c>
      <c r="K58" s="4">
        <f t="shared" si="5"/>
        <v>1</v>
      </c>
      <c r="M58" s="4">
        <f t="shared" si="0"/>
        <v>1</v>
      </c>
      <c r="O58" s="4">
        <f t="shared" si="13"/>
        <v>1</v>
      </c>
      <c r="AI58" s="12">
        <v>53</v>
      </c>
      <c r="AJ58" s="19">
        <f t="shared" si="6"/>
        <v>0</v>
      </c>
      <c r="AK58" s="19">
        <f t="shared" si="7"/>
        <v>0</v>
      </c>
      <c r="AL58" s="19">
        <f t="shared" si="9"/>
        <v>0</v>
      </c>
      <c r="AM58" s="19">
        <f t="shared" si="10"/>
        <v>0</v>
      </c>
      <c r="AN58" s="19">
        <f t="shared" si="11"/>
        <v>0</v>
      </c>
      <c r="AO58" s="19">
        <f t="shared" si="12"/>
        <v>0</v>
      </c>
    </row>
    <row r="59" spans="3:41" x14ac:dyDescent="0.3">
      <c r="C59" s="20"/>
      <c r="E59" s="4">
        <f t="shared" si="2"/>
        <v>1</v>
      </c>
      <c r="G59" s="4">
        <f t="shared" si="3"/>
        <v>1</v>
      </c>
      <c r="I59" s="4">
        <f t="shared" si="4"/>
        <v>1</v>
      </c>
      <c r="K59" s="4">
        <f t="shared" si="5"/>
        <v>1</v>
      </c>
      <c r="M59" s="4">
        <f t="shared" si="0"/>
        <v>1</v>
      </c>
      <c r="O59" s="4">
        <f t="shared" si="13"/>
        <v>1</v>
      </c>
      <c r="AI59" s="12">
        <v>54</v>
      </c>
      <c r="AJ59" s="19">
        <f t="shared" si="6"/>
        <v>0</v>
      </c>
      <c r="AK59" s="19">
        <f t="shared" si="7"/>
        <v>0</v>
      </c>
      <c r="AL59" s="19">
        <f t="shared" si="9"/>
        <v>0</v>
      </c>
      <c r="AM59" s="19">
        <f t="shared" si="10"/>
        <v>0</v>
      </c>
      <c r="AN59" s="19">
        <f t="shared" si="11"/>
        <v>0</v>
      </c>
      <c r="AO59" s="19">
        <f t="shared" si="12"/>
        <v>0</v>
      </c>
    </row>
    <row r="60" spans="3:41" x14ac:dyDescent="0.3">
      <c r="C60" s="20"/>
      <c r="E60" s="4">
        <f t="shared" si="2"/>
        <v>1</v>
      </c>
      <c r="G60" s="4">
        <f t="shared" si="3"/>
        <v>1</v>
      </c>
      <c r="I60" s="4">
        <f t="shared" si="4"/>
        <v>1</v>
      </c>
      <c r="K60" s="4">
        <f t="shared" si="5"/>
        <v>1</v>
      </c>
      <c r="M60" s="4">
        <f t="shared" si="0"/>
        <v>1</v>
      </c>
      <c r="O60" s="4">
        <f t="shared" si="13"/>
        <v>1</v>
      </c>
      <c r="AI60" s="12">
        <v>55</v>
      </c>
      <c r="AJ60" s="19">
        <f t="shared" si="6"/>
        <v>0</v>
      </c>
      <c r="AK60" s="19">
        <f t="shared" si="7"/>
        <v>0</v>
      </c>
      <c r="AL60" s="19">
        <f t="shared" si="9"/>
        <v>0</v>
      </c>
      <c r="AM60" s="19">
        <f t="shared" si="10"/>
        <v>0</v>
      </c>
      <c r="AN60" s="19">
        <f t="shared" si="11"/>
        <v>0</v>
      </c>
      <c r="AO60" s="19">
        <f t="shared" si="12"/>
        <v>0</v>
      </c>
    </row>
    <row r="61" spans="3:41" x14ac:dyDescent="0.3">
      <c r="C61" s="20"/>
      <c r="E61" s="4">
        <f t="shared" si="2"/>
        <v>1</v>
      </c>
      <c r="G61" s="4">
        <f t="shared" si="3"/>
        <v>1</v>
      </c>
      <c r="I61" s="4">
        <f t="shared" si="4"/>
        <v>1</v>
      </c>
      <c r="K61" s="4">
        <f t="shared" si="5"/>
        <v>1</v>
      </c>
      <c r="M61" s="4">
        <f t="shared" si="0"/>
        <v>1</v>
      </c>
      <c r="O61" s="4">
        <f t="shared" si="13"/>
        <v>1</v>
      </c>
      <c r="AI61" s="12">
        <v>56</v>
      </c>
      <c r="AJ61" s="19">
        <f t="shared" si="6"/>
        <v>0</v>
      </c>
      <c r="AK61" s="19">
        <f t="shared" si="7"/>
        <v>0</v>
      </c>
      <c r="AL61" s="19">
        <f t="shared" si="9"/>
        <v>0</v>
      </c>
      <c r="AM61" s="19">
        <f t="shared" si="10"/>
        <v>0</v>
      </c>
      <c r="AN61" s="19">
        <f t="shared" si="11"/>
        <v>0</v>
      </c>
      <c r="AO61" s="19">
        <f t="shared" si="12"/>
        <v>0</v>
      </c>
    </row>
    <row r="62" spans="3:41" x14ac:dyDescent="0.3">
      <c r="C62" s="20"/>
      <c r="E62" s="4">
        <f t="shared" si="2"/>
        <v>1</v>
      </c>
      <c r="G62" s="4">
        <f t="shared" si="3"/>
        <v>1</v>
      </c>
      <c r="I62" s="4">
        <f t="shared" si="4"/>
        <v>1</v>
      </c>
      <c r="K62" s="4">
        <f t="shared" si="5"/>
        <v>1</v>
      </c>
      <c r="M62" s="4">
        <f t="shared" si="0"/>
        <v>1</v>
      </c>
      <c r="O62" s="4">
        <f t="shared" si="13"/>
        <v>1</v>
      </c>
      <c r="AI62" s="12">
        <v>57</v>
      </c>
      <c r="AJ62" s="19">
        <f t="shared" si="6"/>
        <v>0</v>
      </c>
      <c r="AK62" s="19">
        <f t="shared" si="7"/>
        <v>0</v>
      </c>
      <c r="AL62" s="19">
        <f t="shared" si="9"/>
        <v>0</v>
      </c>
      <c r="AM62" s="19">
        <f t="shared" si="10"/>
        <v>0</v>
      </c>
      <c r="AN62" s="19">
        <f t="shared" si="11"/>
        <v>0</v>
      </c>
      <c r="AO62" s="19">
        <f t="shared" si="12"/>
        <v>0</v>
      </c>
    </row>
    <row r="63" spans="3:41" x14ac:dyDescent="0.3">
      <c r="C63" s="20"/>
      <c r="E63" s="4">
        <f t="shared" si="2"/>
        <v>1</v>
      </c>
      <c r="G63" s="4">
        <f t="shared" si="3"/>
        <v>1</v>
      </c>
      <c r="I63" s="4">
        <f t="shared" si="4"/>
        <v>1</v>
      </c>
      <c r="K63" s="4">
        <f t="shared" si="5"/>
        <v>1</v>
      </c>
      <c r="M63" s="4">
        <f t="shared" si="0"/>
        <v>1</v>
      </c>
      <c r="O63" s="4">
        <f t="shared" si="13"/>
        <v>1</v>
      </c>
      <c r="AI63" s="12">
        <v>58</v>
      </c>
      <c r="AJ63" s="19">
        <f t="shared" si="6"/>
        <v>0</v>
      </c>
      <c r="AK63" s="19">
        <f t="shared" si="7"/>
        <v>0</v>
      </c>
      <c r="AL63" s="19">
        <f t="shared" si="9"/>
        <v>0</v>
      </c>
      <c r="AM63" s="19">
        <f t="shared" si="10"/>
        <v>0</v>
      </c>
      <c r="AN63" s="19">
        <f t="shared" si="11"/>
        <v>0</v>
      </c>
      <c r="AO63" s="19">
        <f t="shared" si="12"/>
        <v>0</v>
      </c>
    </row>
    <row r="64" spans="3:41" x14ac:dyDescent="0.3">
      <c r="C64" s="20"/>
      <c r="E64" s="4">
        <f t="shared" si="2"/>
        <v>1</v>
      </c>
      <c r="G64" s="4">
        <f t="shared" si="3"/>
        <v>1</v>
      </c>
      <c r="I64" s="4">
        <f t="shared" si="4"/>
        <v>1</v>
      </c>
      <c r="K64" s="4">
        <f t="shared" si="5"/>
        <v>1</v>
      </c>
      <c r="M64" s="4">
        <f t="shared" si="0"/>
        <v>1</v>
      </c>
      <c r="O64" s="4">
        <f t="shared" si="13"/>
        <v>1</v>
      </c>
      <c r="AI64" s="12">
        <v>59</v>
      </c>
      <c r="AJ64" s="19">
        <f t="shared" si="6"/>
        <v>0</v>
      </c>
      <c r="AK64" s="19">
        <f t="shared" si="7"/>
        <v>0</v>
      </c>
      <c r="AL64" s="19">
        <f t="shared" si="9"/>
        <v>0</v>
      </c>
      <c r="AM64" s="19">
        <f t="shared" si="10"/>
        <v>0</v>
      </c>
      <c r="AN64" s="19">
        <f t="shared" si="11"/>
        <v>0</v>
      </c>
      <c r="AO64" s="19">
        <f t="shared" si="12"/>
        <v>0</v>
      </c>
    </row>
    <row r="65" spans="3:41" x14ac:dyDescent="0.3">
      <c r="C65" s="20"/>
      <c r="E65" s="4">
        <f t="shared" si="2"/>
        <v>1</v>
      </c>
      <c r="G65" s="4">
        <f t="shared" si="3"/>
        <v>1</v>
      </c>
      <c r="I65" s="4">
        <f t="shared" si="4"/>
        <v>1</v>
      </c>
      <c r="K65" s="4">
        <f t="shared" si="5"/>
        <v>1</v>
      </c>
      <c r="M65" s="4">
        <f t="shared" si="0"/>
        <v>1</v>
      </c>
      <c r="O65" s="4">
        <f t="shared" si="13"/>
        <v>1</v>
      </c>
      <c r="AI65" s="12">
        <v>60</v>
      </c>
      <c r="AJ65" s="19">
        <f t="shared" si="6"/>
        <v>0</v>
      </c>
      <c r="AK65" s="19">
        <f t="shared" si="7"/>
        <v>0</v>
      </c>
      <c r="AL65" s="19">
        <f t="shared" si="9"/>
        <v>0</v>
      </c>
      <c r="AM65" s="19">
        <f t="shared" si="10"/>
        <v>0</v>
      </c>
      <c r="AN65" s="19">
        <f t="shared" si="11"/>
        <v>0</v>
      </c>
      <c r="AO65" s="19">
        <f t="shared" si="12"/>
        <v>0</v>
      </c>
    </row>
    <row r="66" spans="3:41" x14ac:dyDescent="0.3">
      <c r="C66" s="20"/>
      <c r="E66" s="4">
        <f t="shared" si="2"/>
        <v>1</v>
      </c>
      <c r="G66" s="4">
        <f t="shared" si="3"/>
        <v>1</v>
      </c>
      <c r="I66" s="4">
        <f t="shared" si="4"/>
        <v>1</v>
      </c>
      <c r="K66" s="4">
        <f t="shared" si="5"/>
        <v>1</v>
      </c>
      <c r="M66" s="4">
        <f t="shared" si="0"/>
        <v>1</v>
      </c>
      <c r="O66" s="4">
        <f t="shared" si="13"/>
        <v>1</v>
      </c>
      <c r="AI66" s="12">
        <v>61</v>
      </c>
      <c r="AJ66" s="19">
        <f t="shared" si="6"/>
        <v>0</v>
      </c>
      <c r="AK66" s="19">
        <f t="shared" si="7"/>
        <v>0</v>
      </c>
      <c r="AL66" s="19">
        <f t="shared" si="9"/>
        <v>0</v>
      </c>
      <c r="AM66" s="19">
        <f t="shared" si="10"/>
        <v>0</v>
      </c>
      <c r="AN66" s="19">
        <f t="shared" si="11"/>
        <v>0</v>
      </c>
      <c r="AO66" s="19">
        <f t="shared" si="12"/>
        <v>0</v>
      </c>
    </row>
    <row r="67" spans="3:41" x14ac:dyDescent="0.3">
      <c r="C67" s="20"/>
      <c r="E67" s="4">
        <f t="shared" si="2"/>
        <v>1</v>
      </c>
      <c r="G67" s="4">
        <f t="shared" si="3"/>
        <v>1</v>
      </c>
      <c r="I67" s="4">
        <f t="shared" si="4"/>
        <v>1</v>
      </c>
      <c r="K67" s="4">
        <f t="shared" si="5"/>
        <v>1</v>
      </c>
      <c r="M67" s="4">
        <f t="shared" si="0"/>
        <v>1</v>
      </c>
      <c r="O67" s="4">
        <f t="shared" si="13"/>
        <v>1</v>
      </c>
      <c r="AI67" s="12">
        <v>62</v>
      </c>
      <c r="AJ67" s="19">
        <f t="shared" si="6"/>
        <v>0</v>
      </c>
      <c r="AK67" s="19">
        <f t="shared" si="7"/>
        <v>0</v>
      </c>
      <c r="AL67" s="19">
        <f t="shared" si="9"/>
        <v>0</v>
      </c>
      <c r="AM67" s="19">
        <f t="shared" si="10"/>
        <v>0</v>
      </c>
      <c r="AN67" s="19">
        <f t="shared" si="11"/>
        <v>0</v>
      </c>
      <c r="AO67" s="19">
        <f t="shared" si="12"/>
        <v>0</v>
      </c>
    </row>
    <row r="68" spans="3:41" x14ac:dyDescent="0.3">
      <c r="C68" s="20"/>
      <c r="E68" s="4">
        <f t="shared" si="2"/>
        <v>1</v>
      </c>
      <c r="G68" s="4">
        <f t="shared" si="3"/>
        <v>1</v>
      </c>
      <c r="I68" s="4">
        <f t="shared" si="4"/>
        <v>1</v>
      </c>
      <c r="K68" s="4">
        <f t="shared" si="5"/>
        <v>1</v>
      </c>
      <c r="M68" s="4">
        <f t="shared" si="0"/>
        <v>1</v>
      </c>
      <c r="O68" s="4">
        <f t="shared" si="13"/>
        <v>1</v>
      </c>
      <c r="AI68" s="12">
        <v>63</v>
      </c>
      <c r="AJ68" s="19">
        <f t="shared" si="6"/>
        <v>0</v>
      </c>
      <c r="AK68" s="19">
        <f t="shared" si="7"/>
        <v>0</v>
      </c>
      <c r="AL68" s="19">
        <f t="shared" si="9"/>
        <v>0</v>
      </c>
      <c r="AM68" s="19">
        <f t="shared" si="10"/>
        <v>0</v>
      </c>
      <c r="AN68" s="19">
        <f t="shared" si="11"/>
        <v>0</v>
      </c>
      <c r="AO68" s="19">
        <f t="shared" si="12"/>
        <v>0</v>
      </c>
    </row>
    <row r="69" spans="3:41" x14ac:dyDescent="0.3">
      <c r="C69" s="20"/>
      <c r="E69" s="4">
        <f t="shared" si="2"/>
        <v>1</v>
      </c>
      <c r="G69" s="4">
        <f t="shared" si="3"/>
        <v>1</v>
      </c>
      <c r="I69" s="4">
        <f t="shared" si="4"/>
        <v>1</v>
      </c>
      <c r="K69" s="4">
        <f t="shared" si="5"/>
        <v>1</v>
      </c>
      <c r="M69" s="4">
        <f t="shared" ref="M69:M132" si="14">EXP(-(($R$21)/$R$20)*(EXP($R$20*B69) - 1))</f>
        <v>1</v>
      </c>
      <c r="O69" s="4">
        <f t="shared" si="13"/>
        <v>1</v>
      </c>
      <c r="AI69" s="12">
        <v>64</v>
      </c>
      <c r="AJ69" s="19">
        <f t="shared" si="6"/>
        <v>0</v>
      </c>
      <c r="AK69" s="19">
        <f t="shared" si="7"/>
        <v>0</v>
      </c>
      <c r="AL69" s="19">
        <f t="shared" si="9"/>
        <v>0</v>
      </c>
      <c r="AM69" s="19">
        <f t="shared" si="10"/>
        <v>0</v>
      </c>
      <c r="AN69" s="19">
        <f t="shared" si="11"/>
        <v>0</v>
      </c>
      <c r="AO69" s="19">
        <f t="shared" si="12"/>
        <v>0</v>
      </c>
    </row>
    <row r="70" spans="3:41" x14ac:dyDescent="0.3">
      <c r="C70" s="20"/>
      <c r="E70" s="4">
        <f t="shared" ref="E70:E133" si="15">EXP(-$R$5*B70)</f>
        <v>1</v>
      </c>
      <c r="G70" s="4">
        <f t="shared" ref="G70:G133" si="16">IF(B70&gt;0,1-_xlfn.NORM.S.DIST((LN(B70)-$R$8)/$R$9,TRUE),1)</f>
        <v>1</v>
      </c>
      <c r="I70" s="4">
        <f t="shared" ref="I70:I133" si="17">1/(1+(B70/$R$12)^$R$13)</f>
        <v>1</v>
      </c>
      <c r="K70" s="4">
        <f t="shared" ref="K70:K133" si="18">EXP(-((B70/$R$16)^$R$17))</f>
        <v>1</v>
      </c>
      <c r="M70" s="4">
        <f t="shared" si="14"/>
        <v>1</v>
      </c>
      <c r="O70" s="4">
        <f t="shared" si="13"/>
        <v>1</v>
      </c>
      <c r="AI70" s="12">
        <v>65</v>
      </c>
      <c r="AJ70" s="19">
        <f t="shared" ref="AJ70:AJ133" si="19">1- (E70/E69)</f>
        <v>0</v>
      </c>
      <c r="AK70" s="19">
        <f t="shared" ref="AK70:AK133" si="20">1-(G70/G69)</f>
        <v>0</v>
      </c>
      <c r="AL70" s="19">
        <f t="shared" si="9"/>
        <v>0</v>
      </c>
      <c r="AM70" s="19">
        <f t="shared" si="10"/>
        <v>0</v>
      </c>
      <c r="AN70" s="19">
        <f t="shared" si="11"/>
        <v>0</v>
      </c>
      <c r="AO70" s="19">
        <f t="shared" si="12"/>
        <v>0</v>
      </c>
    </row>
    <row r="71" spans="3:41" x14ac:dyDescent="0.3">
      <c r="C71" s="20"/>
      <c r="E71" s="4">
        <f t="shared" si="15"/>
        <v>1</v>
      </c>
      <c r="G71" s="4">
        <f t="shared" si="16"/>
        <v>1</v>
      </c>
      <c r="I71" s="4">
        <f t="shared" si="17"/>
        <v>1</v>
      </c>
      <c r="K71" s="4">
        <f t="shared" si="18"/>
        <v>1</v>
      </c>
      <c r="M71" s="4">
        <f t="shared" si="14"/>
        <v>1</v>
      </c>
      <c r="O71" s="4">
        <f t="shared" si="13"/>
        <v>1</v>
      </c>
      <c r="AI71" s="12">
        <v>66</v>
      </c>
      <c r="AJ71" s="19">
        <f t="shared" si="19"/>
        <v>0</v>
      </c>
      <c r="AK71" s="19">
        <f t="shared" si="20"/>
        <v>0</v>
      </c>
      <c r="AL71" s="19">
        <f t="shared" ref="AL71:AL134" si="21">1-(I71/I70)</f>
        <v>0</v>
      </c>
      <c r="AM71" s="19">
        <f t="shared" ref="AM71:AM134" si="22">1-(K71/K70)</f>
        <v>0</v>
      </c>
      <c r="AN71" s="19">
        <f t="shared" ref="AN71:AN134" si="23">1-(M71/M70)</f>
        <v>0</v>
      </c>
      <c r="AO71" s="19">
        <f t="shared" ref="AO71:AO134" si="24">1-(O71/O70)</f>
        <v>0</v>
      </c>
    </row>
    <row r="72" spans="3:41" x14ac:dyDescent="0.3">
      <c r="C72" s="20"/>
      <c r="E72" s="4">
        <f t="shared" si="15"/>
        <v>1</v>
      </c>
      <c r="G72" s="4">
        <f t="shared" si="16"/>
        <v>1</v>
      </c>
      <c r="I72" s="4">
        <f t="shared" si="17"/>
        <v>1</v>
      </c>
      <c r="K72" s="4">
        <f t="shared" si="18"/>
        <v>1</v>
      </c>
      <c r="M72" s="4">
        <f t="shared" si="14"/>
        <v>1</v>
      </c>
      <c r="O72" s="4">
        <f t="shared" si="13"/>
        <v>1</v>
      </c>
      <c r="AI72" s="12">
        <v>67</v>
      </c>
      <c r="AJ72" s="19">
        <f t="shared" si="19"/>
        <v>0</v>
      </c>
      <c r="AK72" s="19">
        <f t="shared" si="20"/>
        <v>0</v>
      </c>
      <c r="AL72" s="19">
        <f t="shared" si="21"/>
        <v>0</v>
      </c>
      <c r="AM72" s="19">
        <f t="shared" si="22"/>
        <v>0</v>
      </c>
      <c r="AN72" s="19">
        <f t="shared" si="23"/>
        <v>0</v>
      </c>
      <c r="AO72" s="19">
        <f t="shared" si="24"/>
        <v>0</v>
      </c>
    </row>
    <row r="73" spans="3:41" x14ac:dyDescent="0.3">
      <c r="C73" s="20"/>
      <c r="E73" s="4">
        <f t="shared" si="15"/>
        <v>1</v>
      </c>
      <c r="G73" s="4">
        <f t="shared" si="16"/>
        <v>1</v>
      </c>
      <c r="I73" s="4">
        <f t="shared" si="17"/>
        <v>1</v>
      </c>
      <c r="K73" s="4">
        <f t="shared" si="18"/>
        <v>1</v>
      </c>
      <c r="M73" s="4">
        <f t="shared" si="14"/>
        <v>1</v>
      </c>
      <c r="O73" s="4">
        <f t="shared" si="13"/>
        <v>1</v>
      </c>
      <c r="AI73" s="12">
        <v>68</v>
      </c>
      <c r="AJ73" s="19">
        <f t="shared" si="19"/>
        <v>0</v>
      </c>
      <c r="AK73" s="19">
        <f t="shared" si="20"/>
        <v>0</v>
      </c>
      <c r="AL73" s="19">
        <f t="shared" si="21"/>
        <v>0</v>
      </c>
      <c r="AM73" s="19">
        <f t="shared" si="22"/>
        <v>0</v>
      </c>
      <c r="AN73" s="19">
        <f t="shared" si="23"/>
        <v>0</v>
      </c>
      <c r="AO73" s="19">
        <f t="shared" si="24"/>
        <v>0</v>
      </c>
    </row>
    <row r="74" spans="3:41" x14ac:dyDescent="0.3">
      <c r="C74" s="20"/>
      <c r="E74" s="4">
        <f t="shared" si="15"/>
        <v>1</v>
      </c>
      <c r="G74" s="4">
        <f t="shared" si="16"/>
        <v>1</v>
      </c>
      <c r="I74" s="4">
        <f t="shared" si="17"/>
        <v>1</v>
      </c>
      <c r="K74" s="4">
        <f t="shared" si="18"/>
        <v>1</v>
      </c>
      <c r="M74" s="4">
        <f t="shared" si="14"/>
        <v>1</v>
      </c>
      <c r="O74" s="4">
        <f t="shared" si="13"/>
        <v>1</v>
      </c>
      <c r="AI74" s="12">
        <v>69</v>
      </c>
      <c r="AJ74" s="19">
        <f t="shared" si="19"/>
        <v>0</v>
      </c>
      <c r="AK74" s="19">
        <f t="shared" si="20"/>
        <v>0</v>
      </c>
      <c r="AL74" s="19">
        <f t="shared" si="21"/>
        <v>0</v>
      </c>
      <c r="AM74" s="19">
        <f t="shared" si="22"/>
        <v>0</v>
      </c>
      <c r="AN74" s="19">
        <f t="shared" si="23"/>
        <v>0</v>
      </c>
      <c r="AO74" s="19">
        <f t="shared" si="24"/>
        <v>0</v>
      </c>
    </row>
    <row r="75" spans="3:41" x14ac:dyDescent="0.3">
      <c r="C75" s="20"/>
      <c r="E75" s="4">
        <f t="shared" si="15"/>
        <v>1</v>
      </c>
      <c r="G75" s="4">
        <f t="shared" si="16"/>
        <v>1</v>
      </c>
      <c r="I75" s="4">
        <f t="shared" si="17"/>
        <v>1</v>
      </c>
      <c r="K75" s="4">
        <f t="shared" si="18"/>
        <v>1</v>
      </c>
      <c r="M75" s="4">
        <f t="shared" si="14"/>
        <v>1</v>
      </c>
      <c r="O75" s="4">
        <f t="shared" si="13"/>
        <v>1</v>
      </c>
      <c r="AI75" s="12">
        <v>70</v>
      </c>
      <c r="AJ75" s="19">
        <f t="shared" si="19"/>
        <v>0</v>
      </c>
      <c r="AK75" s="19">
        <f t="shared" si="20"/>
        <v>0</v>
      </c>
      <c r="AL75" s="19">
        <f t="shared" si="21"/>
        <v>0</v>
      </c>
      <c r="AM75" s="19">
        <f t="shared" si="22"/>
        <v>0</v>
      </c>
      <c r="AN75" s="19">
        <f t="shared" si="23"/>
        <v>0</v>
      </c>
      <c r="AO75" s="19">
        <f t="shared" si="24"/>
        <v>0</v>
      </c>
    </row>
    <row r="76" spans="3:41" x14ac:dyDescent="0.3">
      <c r="C76" s="20"/>
      <c r="E76" s="4">
        <f t="shared" si="15"/>
        <v>1</v>
      </c>
      <c r="G76" s="4">
        <f t="shared" si="16"/>
        <v>1</v>
      </c>
      <c r="I76" s="4">
        <f t="shared" si="17"/>
        <v>1</v>
      </c>
      <c r="K76" s="4">
        <f t="shared" si="18"/>
        <v>1</v>
      </c>
      <c r="M76" s="4">
        <f t="shared" si="14"/>
        <v>1</v>
      </c>
      <c r="O76" s="4">
        <f t="shared" si="13"/>
        <v>1</v>
      </c>
      <c r="AI76" s="12">
        <v>71</v>
      </c>
      <c r="AJ76" s="19">
        <f t="shared" si="19"/>
        <v>0</v>
      </c>
      <c r="AK76" s="19">
        <f t="shared" si="20"/>
        <v>0</v>
      </c>
      <c r="AL76" s="19">
        <f t="shared" si="21"/>
        <v>0</v>
      </c>
      <c r="AM76" s="19">
        <f t="shared" si="22"/>
        <v>0</v>
      </c>
      <c r="AN76" s="19">
        <f t="shared" si="23"/>
        <v>0</v>
      </c>
      <c r="AO76" s="19">
        <f t="shared" si="24"/>
        <v>0</v>
      </c>
    </row>
    <row r="77" spans="3:41" x14ac:dyDescent="0.3">
      <c r="C77" s="20"/>
      <c r="E77" s="4">
        <f t="shared" si="15"/>
        <v>1</v>
      </c>
      <c r="G77" s="4">
        <f t="shared" si="16"/>
        <v>1</v>
      </c>
      <c r="I77" s="4">
        <f t="shared" si="17"/>
        <v>1</v>
      </c>
      <c r="K77" s="4">
        <f t="shared" si="18"/>
        <v>1</v>
      </c>
      <c r="M77" s="4">
        <f t="shared" si="14"/>
        <v>1</v>
      </c>
      <c r="O77" s="4">
        <f t="shared" si="13"/>
        <v>1</v>
      </c>
      <c r="AI77" s="12">
        <v>72</v>
      </c>
      <c r="AJ77" s="19">
        <f t="shared" si="19"/>
        <v>0</v>
      </c>
      <c r="AK77" s="19">
        <f t="shared" si="20"/>
        <v>0</v>
      </c>
      <c r="AL77" s="19">
        <f t="shared" si="21"/>
        <v>0</v>
      </c>
      <c r="AM77" s="19">
        <f t="shared" si="22"/>
        <v>0</v>
      </c>
      <c r="AN77" s="19">
        <f t="shared" si="23"/>
        <v>0</v>
      </c>
      <c r="AO77" s="19">
        <f t="shared" si="24"/>
        <v>0</v>
      </c>
    </row>
    <row r="78" spans="3:41" x14ac:dyDescent="0.3">
      <c r="C78" s="20"/>
      <c r="E78" s="4">
        <f t="shared" si="15"/>
        <v>1</v>
      </c>
      <c r="G78" s="4">
        <f t="shared" si="16"/>
        <v>1</v>
      </c>
      <c r="I78" s="4">
        <f t="shared" si="17"/>
        <v>1</v>
      </c>
      <c r="K78" s="4">
        <f t="shared" si="18"/>
        <v>1</v>
      </c>
      <c r="M78" s="4">
        <f t="shared" si="14"/>
        <v>1</v>
      </c>
      <c r="O78" s="4">
        <f t="shared" si="13"/>
        <v>1</v>
      </c>
      <c r="AI78" s="12">
        <v>73</v>
      </c>
      <c r="AJ78" s="19">
        <f t="shared" si="19"/>
        <v>0</v>
      </c>
      <c r="AK78" s="19">
        <f t="shared" si="20"/>
        <v>0</v>
      </c>
      <c r="AL78" s="19">
        <f t="shared" si="21"/>
        <v>0</v>
      </c>
      <c r="AM78" s="19">
        <f t="shared" si="22"/>
        <v>0</v>
      </c>
      <c r="AN78" s="19">
        <f t="shared" si="23"/>
        <v>0</v>
      </c>
      <c r="AO78" s="19">
        <f t="shared" si="24"/>
        <v>0</v>
      </c>
    </row>
    <row r="79" spans="3:41" x14ac:dyDescent="0.3">
      <c r="C79" s="20"/>
      <c r="E79" s="4">
        <f t="shared" si="15"/>
        <v>1</v>
      </c>
      <c r="G79" s="4">
        <f t="shared" si="16"/>
        <v>1</v>
      </c>
      <c r="I79" s="4">
        <f t="shared" si="17"/>
        <v>1</v>
      </c>
      <c r="K79" s="4">
        <f t="shared" si="18"/>
        <v>1</v>
      </c>
      <c r="M79" s="4">
        <f t="shared" si="14"/>
        <v>1</v>
      </c>
      <c r="O79" s="4">
        <f t="shared" si="13"/>
        <v>1</v>
      </c>
      <c r="AI79" s="12">
        <v>74</v>
      </c>
      <c r="AJ79" s="19">
        <f t="shared" si="19"/>
        <v>0</v>
      </c>
      <c r="AK79" s="19">
        <f t="shared" si="20"/>
        <v>0</v>
      </c>
      <c r="AL79" s="19">
        <f t="shared" si="21"/>
        <v>0</v>
      </c>
      <c r="AM79" s="19">
        <f t="shared" si="22"/>
        <v>0</v>
      </c>
      <c r="AN79" s="19">
        <f t="shared" si="23"/>
        <v>0</v>
      </c>
      <c r="AO79" s="19">
        <f t="shared" si="24"/>
        <v>0</v>
      </c>
    </row>
    <row r="80" spans="3:41" x14ac:dyDescent="0.3">
      <c r="C80" s="20"/>
      <c r="E80" s="4">
        <f t="shared" si="15"/>
        <v>1</v>
      </c>
      <c r="G80" s="4">
        <f t="shared" si="16"/>
        <v>1</v>
      </c>
      <c r="I80" s="4">
        <f t="shared" si="17"/>
        <v>1</v>
      </c>
      <c r="K80" s="4">
        <f t="shared" si="18"/>
        <v>1</v>
      </c>
      <c r="M80" s="4">
        <f t="shared" si="14"/>
        <v>1</v>
      </c>
      <c r="O80" s="4">
        <f t="shared" si="13"/>
        <v>1</v>
      </c>
      <c r="AI80" s="12">
        <v>75</v>
      </c>
      <c r="AJ80" s="19">
        <f t="shared" si="19"/>
        <v>0</v>
      </c>
      <c r="AK80" s="19">
        <f t="shared" si="20"/>
        <v>0</v>
      </c>
      <c r="AL80" s="19">
        <f t="shared" si="21"/>
        <v>0</v>
      </c>
      <c r="AM80" s="19">
        <f t="shared" si="22"/>
        <v>0</v>
      </c>
      <c r="AN80" s="19">
        <f t="shared" si="23"/>
        <v>0</v>
      </c>
      <c r="AO80" s="19">
        <f t="shared" si="24"/>
        <v>0</v>
      </c>
    </row>
    <row r="81" spans="3:41" x14ac:dyDescent="0.3">
      <c r="C81" s="20"/>
      <c r="E81" s="4">
        <f t="shared" si="15"/>
        <v>1</v>
      </c>
      <c r="G81" s="4">
        <f t="shared" si="16"/>
        <v>1</v>
      </c>
      <c r="I81" s="4">
        <f t="shared" si="17"/>
        <v>1</v>
      </c>
      <c r="K81" s="4">
        <f t="shared" si="18"/>
        <v>1</v>
      </c>
      <c r="M81" s="4">
        <f t="shared" si="14"/>
        <v>1</v>
      </c>
      <c r="O81" s="4">
        <f t="shared" si="13"/>
        <v>1</v>
      </c>
      <c r="AI81" s="12">
        <v>76</v>
      </c>
      <c r="AJ81" s="19">
        <f t="shared" si="19"/>
        <v>0</v>
      </c>
      <c r="AK81" s="19">
        <f t="shared" si="20"/>
        <v>0</v>
      </c>
      <c r="AL81" s="19">
        <f t="shared" si="21"/>
        <v>0</v>
      </c>
      <c r="AM81" s="19">
        <f t="shared" si="22"/>
        <v>0</v>
      </c>
      <c r="AN81" s="19">
        <f t="shared" si="23"/>
        <v>0</v>
      </c>
      <c r="AO81" s="19">
        <f t="shared" si="24"/>
        <v>0</v>
      </c>
    </row>
    <row r="82" spans="3:41" x14ac:dyDescent="0.3">
      <c r="C82" s="20"/>
      <c r="E82" s="4">
        <f t="shared" si="15"/>
        <v>1</v>
      </c>
      <c r="G82" s="4">
        <f t="shared" si="16"/>
        <v>1</v>
      </c>
      <c r="I82" s="4">
        <f t="shared" si="17"/>
        <v>1</v>
      </c>
      <c r="K82" s="4">
        <f t="shared" si="18"/>
        <v>1</v>
      </c>
      <c r="M82" s="4">
        <f t="shared" si="14"/>
        <v>1</v>
      </c>
      <c r="O82" s="4">
        <f t="shared" si="13"/>
        <v>1</v>
      </c>
      <c r="AI82" s="12">
        <v>77</v>
      </c>
      <c r="AJ82" s="19">
        <f t="shared" si="19"/>
        <v>0</v>
      </c>
      <c r="AK82" s="19">
        <f t="shared" si="20"/>
        <v>0</v>
      </c>
      <c r="AL82" s="19">
        <f t="shared" si="21"/>
        <v>0</v>
      </c>
      <c r="AM82" s="19">
        <f t="shared" si="22"/>
        <v>0</v>
      </c>
      <c r="AN82" s="19">
        <f t="shared" si="23"/>
        <v>0</v>
      </c>
      <c r="AO82" s="19">
        <f t="shared" si="24"/>
        <v>0</v>
      </c>
    </row>
    <row r="83" spans="3:41" x14ac:dyDescent="0.3">
      <c r="C83" s="20"/>
      <c r="E83" s="4">
        <f t="shared" si="15"/>
        <v>1</v>
      </c>
      <c r="G83" s="4">
        <f t="shared" si="16"/>
        <v>1</v>
      </c>
      <c r="I83" s="4">
        <f t="shared" si="17"/>
        <v>1</v>
      </c>
      <c r="K83" s="4">
        <f t="shared" si="18"/>
        <v>1</v>
      </c>
      <c r="M83" s="4">
        <f t="shared" si="14"/>
        <v>1</v>
      </c>
      <c r="O83" s="4">
        <f t="shared" si="13"/>
        <v>1</v>
      </c>
      <c r="AI83" s="12">
        <v>78</v>
      </c>
      <c r="AJ83" s="19">
        <f t="shared" si="19"/>
        <v>0</v>
      </c>
      <c r="AK83" s="19">
        <f t="shared" si="20"/>
        <v>0</v>
      </c>
      <c r="AL83" s="19">
        <f t="shared" si="21"/>
        <v>0</v>
      </c>
      <c r="AM83" s="19">
        <f t="shared" si="22"/>
        <v>0</v>
      </c>
      <c r="AN83" s="19">
        <f t="shared" si="23"/>
        <v>0</v>
      </c>
      <c r="AO83" s="19">
        <f t="shared" si="24"/>
        <v>0</v>
      </c>
    </row>
    <row r="84" spans="3:41" x14ac:dyDescent="0.3">
      <c r="C84" s="20"/>
      <c r="E84" s="4">
        <f t="shared" si="15"/>
        <v>1</v>
      </c>
      <c r="G84" s="4">
        <f t="shared" si="16"/>
        <v>1</v>
      </c>
      <c r="I84" s="4">
        <f t="shared" si="17"/>
        <v>1</v>
      </c>
      <c r="K84" s="4">
        <f t="shared" si="18"/>
        <v>1</v>
      </c>
      <c r="M84" s="4">
        <f t="shared" si="14"/>
        <v>1</v>
      </c>
      <c r="O84" s="4">
        <f t="shared" si="13"/>
        <v>1</v>
      </c>
      <c r="AI84" s="12">
        <v>79</v>
      </c>
      <c r="AJ84" s="19">
        <f t="shared" si="19"/>
        <v>0</v>
      </c>
      <c r="AK84" s="19">
        <f t="shared" si="20"/>
        <v>0</v>
      </c>
      <c r="AL84" s="19">
        <f t="shared" si="21"/>
        <v>0</v>
      </c>
      <c r="AM84" s="19">
        <f t="shared" si="22"/>
        <v>0</v>
      </c>
      <c r="AN84" s="19">
        <f t="shared" si="23"/>
        <v>0</v>
      </c>
      <c r="AO84" s="19">
        <f t="shared" si="24"/>
        <v>0</v>
      </c>
    </row>
    <row r="85" spans="3:41" x14ac:dyDescent="0.3">
      <c r="C85" s="20"/>
      <c r="E85" s="4">
        <f t="shared" si="15"/>
        <v>1</v>
      </c>
      <c r="G85" s="4">
        <f t="shared" si="16"/>
        <v>1</v>
      </c>
      <c r="I85" s="4">
        <f t="shared" si="17"/>
        <v>1</v>
      </c>
      <c r="K85" s="4">
        <f t="shared" si="18"/>
        <v>1</v>
      </c>
      <c r="M85" s="4">
        <f t="shared" si="14"/>
        <v>1</v>
      </c>
      <c r="O85" s="4">
        <f t="shared" si="13"/>
        <v>1</v>
      </c>
      <c r="AI85" s="12">
        <v>80</v>
      </c>
      <c r="AJ85" s="19">
        <f t="shared" si="19"/>
        <v>0</v>
      </c>
      <c r="AK85" s="19">
        <f t="shared" si="20"/>
        <v>0</v>
      </c>
      <c r="AL85" s="19">
        <f t="shared" si="21"/>
        <v>0</v>
      </c>
      <c r="AM85" s="19">
        <f t="shared" si="22"/>
        <v>0</v>
      </c>
      <c r="AN85" s="19">
        <f t="shared" si="23"/>
        <v>0</v>
      </c>
      <c r="AO85" s="19">
        <f t="shared" si="24"/>
        <v>0</v>
      </c>
    </row>
    <row r="86" spans="3:41" x14ac:dyDescent="0.3">
      <c r="C86" s="20"/>
      <c r="E86" s="4">
        <f t="shared" si="15"/>
        <v>1</v>
      </c>
      <c r="G86" s="4">
        <f t="shared" si="16"/>
        <v>1</v>
      </c>
      <c r="I86" s="4">
        <f t="shared" si="17"/>
        <v>1</v>
      </c>
      <c r="K86" s="4">
        <f t="shared" si="18"/>
        <v>1</v>
      </c>
      <c r="M86" s="4">
        <f t="shared" si="14"/>
        <v>1</v>
      </c>
      <c r="O86" s="4">
        <f t="shared" si="13"/>
        <v>1</v>
      </c>
      <c r="AI86" s="12">
        <v>81</v>
      </c>
      <c r="AJ86" s="19">
        <f t="shared" si="19"/>
        <v>0</v>
      </c>
      <c r="AK86" s="19">
        <f t="shared" si="20"/>
        <v>0</v>
      </c>
      <c r="AL86" s="19">
        <f t="shared" si="21"/>
        <v>0</v>
      </c>
      <c r="AM86" s="19">
        <f t="shared" si="22"/>
        <v>0</v>
      </c>
      <c r="AN86" s="19">
        <f t="shared" si="23"/>
        <v>0</v>
      </c>
      <c r="AO86" s="19">
        <f t="shared" si="24"/>
        <v>0</v>
      </c>
    </row>
    <row r="87" spans="3:41" x14ac:dyDescent="0.3">
      <c r="C87" s="20"/>
      <c r="E87" s="4">
        <f t="shared" si="15"/>
        <v>1</v>
      </c>
      <c r="G87" s="4">
        <f t="shared" si="16"/>
        <v>1</v>
      </c>
      <c r="I87" s="4">
        <f t="shared" si="17"/>
        <v>1</v>
      </c>
      <c r="K87" s="4">
        <f t="shared" si="18"/>
        <v>1</v>
      </c>
      <c r="M87" s="4">
        <f t="shared" si="14"/>
        <v>1</v>
      </c>
      <c r="O87" s="4">
        <f t="shared" si="13"/>
        <v>1</v>
      </c>
      <c r="AI87" s="12">
        <v>82</v>
      </c>
      <c r="AJ87" s="19">
        <f t="shared" si="19"/>
        <v>0</v>
      </c>
      <c r="AK87" s="19">
        <f t="shared" si="20"/>
        <v>0</v>
      </c>
      <c r="AL87" s="19">
        <f t="shared" si="21"/>
        <v>0</v>
      </c>
      <c r="AM87" s="19">
        <f t="shared" si="22"/>
        <v>0</v>
      </c>
      <c r="AN87" s="19">
        <f t="shared" si="23"/>
        <v>0</v>
      </c>
      <c r="AO87" s="19">
        <f t="shared" si="24"/>
        <v>0</v>
      </c>
    </row>
    <row r="88" spans="3:41" x14ac:dyDescent="0.3">
      <c r="C88" s="20"/>
      <c r="E88" s="4">
        <f t="shared" si="15"/>
        <v>1</v>
      </c>
      <c r="G88" s="4">
        <f t="shared" si="16"/>
        <v>1</v>
      </c>
      <c r="I88" s="4">
        <f t="shared" si="17"/>
        <v>1</v>
      </c>
      <c r="K88" s="4">
        <f t="shared" si="18"/>
        <v>1</v>
      </c>
      <c r="M88" s="4">
        <f t="shared" si="14"/>
        <v>1</v>
      </c>
      <c r="O88" s="4">
        <f t="shared" si="13"/>
        <v>1</v>
      </c>
      <c r="AI88" s="12">
        <v>83</v>
      </c>
      <c r="AJ88" s="19">
        <f t="shared" si="19"/>
        <v>0</v>
      </c>
      <c r="AK88" s="19">
        <f t="shared" si="20"/>
        <v>0</v>
      </c>
      <c r="AL88" s="19">
        <f t="shared" si="21"/>
        <v>0</v>
      </c>
      <c r="AM88" s="19">
        <f t="shared" si="22"/>
        <v>0</v>
      </c>
      <c r="AN88" s="19">
        <f t="shared" si="23"/>
        <v>0</v>
      </c>
      <c r="AO88" s="19">
        <f t="shared" si="24"/>
        <v>0</v>
      </c>
    </row>
    <row r="89" spans="3:41" x14ac:dyDescent="0.3">
      <c r="C89" s="20"/>
      <c r="E89" s="4">
        <f t="shared" si="15"/>
        <v>1</v>
      </c>
      <c r="G89" s="4">
        <f t="shared" si="16"/>
        <v>1</v>
      </c>
      <c r="I89" s="4">
        <f t="shared" si="17"/>
        <v>1</v>
      </c>
      <c r="K89" s="4">
        <f t="shared" si="18"/>
        <v>1</v>
      </c>
      <c r="M89" s="4">
        <f t="shared" si="14"/>
        <v>1</v>
      </c>
      <c r="O89" s="4">
        <f t="shared" si="13"/>
        <v>1</v>
      </c>
      <c r="AI89" s="12">
        <v>84</v>
      </c>
      <c r="AJ89" s="19">
        <f t="shared" si="19"/>
        <v>0</v>
      </c>
      <c r="AK89" s="19">
        <f t="shared" si="20"/>
        <v>0</v>
      </c>
      <c r="AL89" s="19">
        <f t="shared" si="21"/>
        <v>0</v>
      </c>
      <c r="AM89" s="19">
        <f t="shared" si="22"/>
        <v>0</v>
      </c>
      <c r="AN89" s="19">
        <f t="shared" si="23"/>
        <v>0</v>
      </c>
      <c r="AO89" s="19">
        <f t="shared" si="24"/>
        <v>0</v>
      </c>
    </row>
    <row r="90" spans="3:41" x14ac:dyDescent="0.3">
      <c r="C90" s="20"/>
      <c r="E90" s="4">
        <f t="shared" si="15"/>
        <v>1</v>
      </c>
      <c r="G90" s="4">
        <f t="shared" si="16"/>
        <v>1</v>
      </c>
      <c r="I90" s="4">
        <f t="shared" si="17"/>
        <v>1</v>
      </c>
      <c r="K90" s="4">
        <f t="shared" si="18"/>
        <v>1</v>
      </c>
      <c r="M90" s="4">
        <f t="shared" si="14"/>
        <v>1</v>
      </c>
      <c r="O90" s="4">
        <f t="shared" si="13"/>
        <v>1</v>
      </c>
      <c r="AI90" s="12">
        <v>85</v>
      </c>
      <c r="AJ90" s="19">
        <f t="shared" si="19"/>
        <v>0</v>
      </c>
      <c r="AK90" s="19">
        <f t="shared" si="20"/>
        <v>0</v>
      </c>
      <c r="AL90" s="19">
        <f t="shared" si="21"/>
        <v>0</v>
      </c>
      <c r="AM90" s="19">
        <f t="shared" si="22"/>
        <v>0</v>
      </c>
      <c r="AN90" s="19">
        <f t="shared" si="23"/>
        <v>0</v>
      </c>
      <c r="AO90" s="19">
        <f t="shared" si="24"/>
        <v>0</v>
      </c>
    </row>
    <row r="91" spans="3:41" x14ac:dyDescent="0.3">
      <c r="C91" s="20"/>
      <c r="E91" s="4">
        <f t="shared" si="15"/>
        <v>1</v>
      </c>
      <c r="G91" s="4">
        <f t="shared" si="16"/>
        <v>1</v>
      </c>
      <c r="I91" s="4">
        <f t="shared" si="17"/>
        <v>1</v>
      </c>
      <c r="K91" s="4">
        <f t="shared" si="18"/>
        <v>1</v>
      </c>
      <c r="M91" s="4">
        <f t="shared" si="14"/>
        <v>1</v>
      </c>
      <c r="O91" s="4">
        <f t="shared" si="13"/>
        <v>1</v>
      </c>
      <c r="AI91" s="12">
        <v>86</v>
      </c>
      <c r="AJ91" s="19">
        <f t="shared" si="19"/>
        <v>0</v>
      </c>
      <c r="AK91" s="19">
        <f t="shared" si="20"/>
        <v>0</v>
      </c>
      <c r="AL91" s="19">
        <f t="shared" si="21"/>
        <v>0</v>
      </c>
      <c r="AM91" s="19">
        <f t="shared" si="22"/>
        <v>0</v>
      </c>
      <c r="AN91" s="19">
        <f t="shared" si="23"/>
        <v>0</v>
      </c>
      <c r="AO91" s="19">
        <f t="shared" si="24"/>
        <v>0</v>
      </c>
    </row>
    <row r="92" spans="3:41" x14ac:dyDescent="0.3">
      <c r="C92" s="20"/>
      <c r="E92" s="4">
        <f t="shared" si="15"/>
        <v>1</v>
      </c>
      <c r="G92" s="4">
        <f t="shared" si="16"/>
        <v>1</v>
      </c>
      <c r="I92" s="4">
        <f t="shared" si="17"/>
        <v>1</v>
      </c>
      <c r="K92" s="4">
        <f t="shared" si="18"/>
        <v>1</v>
      </c>
      <c r="M92" s="4">
        <f t="shared" si="14"/>
        <v>1</v>
      </c>
      <c r="O92" s="4">
        <f t="shared" si="13"/>
        <v>1</v>
      </c>
      <c r="AI92" s="12">
        <v>87</v>
      </c>
      <c r="AJ92" s="19">
        <f t="shared" si="19"/>
        <v>0</v>
      </c>
      <c r="AK92" s="19">
        <f t="shared" si="20"/>
        <v>0</v>
      </c>
      <c r="AL92" s="19">
        <f t="shared" si="21"/>
        <v>0</v>
      </c>
      <c r="AM92" s="19">
        <f t="shared" si="22"/>
        <v>0</v>
      </c>
      <c r="AN92" s="19">
        <f t="shared" si="23"/>
        <v>0</v>
      </c>
      <c r="AO92" s="19">
        <f t="shared" si="24"/>
        <v>0</v>
      </c>
    </row>
    <row r="93" spans="3:41" x14ac:dyDescent="0.3">
      <c r="C93" s="20"/>
      <c r="E93" s="4">
        <f t="shared" si="15"/>
        <v>1</v>
      </c>
      <c r="G93" s="4">
        <f t="shared" si="16"/>
        <v>1</v>
      </c>
      <c r="I93" s="4">
        <f t="shared" si="17"/>
        <v>1</v>
      </c>
      <c r="K93" s="4">
        <f t="shared" si="18"/>
        <v>1</v>
      </c>
      <c r="M93" s="4">
        <f t="shared" si="14"/>
        <v>1</v>
      </c>
      <c r="O93" s="4">
        <f t="shared" si="13"/>
        <v>1</v>
      </c>
      <c r="AI93" s="12">
        <v>88</v>
      </c>
      <c r="AJ93" s="19">
        <f t="shared" si="19"/>
        <v>0</v>
      </c>
      <c r="AK93" s="19">
        <f t="shared" si="20"/>
        <v>0</v>
      </c>
      <c r="AL93" s="19">
        <f t="shared" si="21"/>
        <v>0</v>
      </c>
      <c r="AM93" s="19">
        <f t="shared" si="22"/>
        <v>0</v>
      </c>
      <c r="AN93" s="19">
        <f t="shared" si="23"/>
        <v>0</v>
      </c>
      <c r="AO93" s="19">
        <f t="shared" si="24"/>
        <v>0</v>
      </c>
    </row>
    <row r="94" spans="3:41" x14ac:dyDescent="0.3">
      <c r="C94" s="20"/>
      <c r="E94" s="4">
        <f t="shared" si="15"/>
        <v>1</v>
      </c>
      <c r="G94" s="4">
        <f t="shared" si="16"/>
        <v>1</v>
      </c>
      <c r="I94" s="4">
        <f t="shared" si="17"/>
        <v>1</v>
      </c>
      <c r="K94" s="4">
        <f t="shared" si="18"/>
        <v>1</v>
      </c>
      <c r="M94" s="4">
        <f t="shared" si="14"/>
        <v>1</v>
      </c>
      <c r="O94" s="4">
        <f t="shared" si="13"/>
        <v>1</v>
      </c>
      <c r="AI94" s="12">
        <v>89</v>
      </c>
      <c r="AJ94" s="19">
        <f t="shared" si="19"/>
        <v>0</v>
      </c>
      <c r="AK94" s="19">
        <f t="shared" si="20"/>
        <v>0</v>
      </c>
      <c r="AL94" s="19">
        <f t="shared" si="21"/>
        <v>0</v>
      </c>
      <c r="AM94" s="19">
        <f t="shared" si="22"/>
        <v>0</v>
      </c>
      <c r="AN94" s="19">
        <f t="shared" si="23"/>
        <v>0</v>
      </c>
      <c r="AO94" s="19">
        <f t="shared" si="24"/>
        <v>0</v>
      </c>
    </row>
    <row r="95" spans="3:41" x14ac:dyDescent="0.3">
      <c r="C95" s="20"/>
      <c r="E95" s="4">
        <f t="shared" si="15"/>
        <v>1</v>
      </c>
      <c r="G95" s="4">
        <f t="shared" si="16"/>
        <v>1</v>
      </c>
      <c r="I95" s="4">
        <f t="shared" si="17"/>
        <v>1</v>
      </c>
      <c r="K95" s="4">
        <f t="shared" si="18"/>
        <v>1</v>
      </c>
      <c r="M95" s="4">
        <f t="shared" si="14"/>
        <v>1</v>
      </c>
      <c r="O95" s="4">
        <f t="shared" si="13"/>
        <v>1</v>
      </c>
      <c r="AI95" s="12">
        <v>90</v>
      </c>
      <c r="AJ95" s="19">
        <f t="shared" si="19"/>
        <v>0</v>
      </c>
      <c r="AK95" s="19">
        <f t="shared" si="20"/>
        <v>0</v>
      </c>
      <c r="AL95" s="19">
        <f t="shared" si="21"/>
        <v>0</v>
      </c>
      <c r="AM95" s="19">
        <f t="shared" si="22"/>
        <v>0</v>
      </c>
      <c r="AN95" s="19">
        <f t="shared" si="23"/>
        <v>0</v>
      </c>
      <c r="AO95" s="19">
        <f t="shared" si="24"/>
        <v>0</v>
      </c>
    </row>
    <row r="96" spans="3:41" x14ac:dyDescent="0.3">
      <c r="C96" s="20"/>
      <c r="E96" s="4">
        <f t="shared" si="15"/>
        <v>1</v>
      </c>
      <c r="G96" s="4">
        <f t="shared" si="16"/>
        <v>1</v>
      </c>
      <c r="I96" s="4">
        <f t="shared" si="17"/>
        <v>1</v>
      </c>
      <c r="K96" s="4">
        <f t="shared" si="18"/>
        <v>1</v>
      </c>
      <c r="M96" s="4">
        <f t="shared" si="14"/>
        <v>1</v>
      </c>
      <c r="O96" s="4">
        <f t="shared" si="13"/>
        <v>1</v>
      </c>
      <c r="AI96" s="12">
        <v>91</v>
      </c>
      <c r="AJ96" s="19">
        <f t="shared" si="19"/>
        <v>0</v>
      </c>
      <c r="AK96" s="19">
        <f t="shared" si="20"/>
        <v>0</v>
      </c>
      <c r="AL96" s="19">
        <f t="shared" si="21"/>
        <v>0</v>
      </c>
      <c r="AM96" s="19">
        <f t="shared" si="22"/>
        <v>0</v>
      </c>
      <c r="AN96" s="19">
        <f t="shared" si="23"/>
        <v>0</v>
      </c>
      <c r="AO96" s="19">
        <f t="shared" si="24"/>
        <v>0</v>
      </c>
    </row>
    <row r="97" spans="3:41" x14ac:dyDescent="0.3">
      <c r="C97" s="20"/>
      <c r="E97" s="4">
        <f t="shared" si="15"/>
        <v>1</v>
      </c>
      <c r="G97" s="4">
        <f t="shared" si="16"/>
        <v>1</v>
      </c>
      <c r="I97" s="4">
        <f t="shared" si="17"/>
        <v>1</v>
      </c>
      <c r="K97" s="4">
        <f t="shared" si="18"/>
        <v>1</v>
      </c>
      <c r="M97" s="4">
        <f t="shared" si="14"/>
        <v>1</v>
      </c>
      <c r="O97" s="4">
        <f t="shared" si="13"/>
        <v>1</v>
      </c>
      <c r="AI97" s="12">
        <v>92</v>
      </c>
      <c r="AJ97" s="19">
        <f t="shared" si="19"/>
        <v>0</v>
      </c>
      <c r="AK97" s="19">
        <f t="shared" si="20"/>
        <v>0</v>
      </c>
      <c r="AL97" s="19">
        <f t="shared" si="21"/>
        <v>0</v>
      </c>
      <c r="AM97" s="19">
        <f t="shared" si="22"/>
        <v>0</v>
      </c>
      <c r="AN97" s="19">
        <f t="shared" si="23"/>
        <v>0</v>
      </c>
      <c r="AO97" s="19">
        <f t="shared" si="24"/>
        <v>0</v>
      </c>
    </row>
    <row r="98" spans="3:41" x14ac:dyDescent="0.3">
      <c r="C98" s="20"/>
      <c r="E98" s="4">
        <f t="shared" si="15"/>
        <v>1</v>
      </c>
      <c r="G98" s="4">
        <f t="shared" si="16"/>
        <v>1</v>
      </c>
      <c r="I98" s="4">
        <f t="shared" si="17"/>
        <v>1</v>
      </c>
      <c r="K98" s="4">
        <f t="shared" si="18"/>
        <v>1</v>
      </c>
      <c r="M98" s="4">
        <f t="shared" si="14"/>
        <v>1</v>
      </c>
      <c r="O98" s="4">
        <f t="shared" si="13"/>
        <v>1</v>
      </c>
      <c r="AI98" s="12">
        <v>93</v>
      </c>
      <c r="AJ98" s="19">
        <f t="shared" si="19"/>
        <v>0</v>
      </c>
      <c r="AK98" s="19">
        <f t="shared" si="20"/>
        <v>0</v>
      </c>
      <c r="AL98" s="19">
        <f t="shared" si="21"/>
        <v>0</v>
      </c>
      <c r="AM98" s="19">
        <f t="shared" si="22"/>
        <v>0</v>
      </c>
      <c r="AN98" s="19">
        <f t="shared" si="23"/>
        <v>0</v>
      </c>
      <c r="AO98" s="19">
        <f t="shared" si="24"/>
        <v>0</v>
      </c>
    </row>
    <row r="99" spans="3:41" x14ac:dyDescent="0.3">
      <c r="C99" s="20"/>
      <c r="E99" s="4">
        <f t="shared" si="15"/>
        <v>1</v>
      </c>
      <c r="G99" s="4">
        <f t="shared" si="16"/>
        <v>1</v>
      </c>
      <c r="I99" s="4">
        <f t="shared" si="17"/>
        <v>1</v>
      </c>
      <c r="K99" s="4">
        <f t="shared" si="18"/>
        <v>1</v>
      </c>
      <c r="M99" s="4">
        <f t="shared" si="14"/>
        <v>1</v>
      </c>
      <c r="O99" s="4">
        <f t="shared" si="13"/>
        <v>1</v>
      </c>
      <c r="AI99" s="12">
        <v>94</v>
      </c>
      <c r="AJ99" s="19">
        <f t="shared" si="19"/>
        <v>0</v>
      </c>
      <c r="AK99" s="19">
        <f t="shared" si="20"/>
        <v>0</v>
      </c>
      <c r="AL99" s="19">
        <f t="shared" si="21"/>
        <v>0</v>
      </c>
      <c r="AM99" s="19">
        <f t="shared" si="22"/>
        <v>0</v>
      </c>
      <c r="AN99" s="19">
        <f t="shared" si="23"/>
        <v>0</v>
      </c>
      <c r="AO99" s="19">
        <f t="shared" si="24"/>
        <v>0</v>
      </c>
    </row>
    <row r="100" spans="3:41" x14ac:dyDescent="0.3">
      <c r="C100" s="20"/>
      <c r="E100" s="4">
        <f t="shared" si="15"/>
        <v>1</v>
      </c>
      <c r="G100" s="4">
        <f t="shared" si="16"/>
        <v>1</v>
      </c>
      <c r="I100" s="4">
        <f t="shared" si="17"/>
        <v>1</v>
      </c>
      <c r="K100" s="4">
        <f t="shared" si="18"/>
        <v>1</v>
      </c>
      <c r="M100" s="4">
        <f t="shared" si="14"/>
        <v>1</v>
      </c>
      <c r="O100" s="4">
        <f t="shared" si="13"/>
        <v>1</v>
      </c>
      <c r="AI100" s="12">
        <v>95</v>
      </c>
      <c r="AJ100" s="19">
        <f t="shared" si="19"/>
        <v>0</v>
      </c>
      <c r="AK100" s="19">
        <f t="shared" si="20"/>
        <v>0</v>
      </c>
      <c r="AL100" s="19">
        <f t="shared" si="21"/>
        <v>0</v>
      </c>
      <c r="AM100" s="19">
        <f t="shared" si="22"/>
        <v>0</v>
      </c>
      <c r="AN100" s="19">
        <f t="shared" si="23"/>
        <v>0</v>
      </c>
      <c r="AO100" s="19">
        <f t="shared" si="24"/>
        <v>0</v>
      </c>
    </row>
    <row r="101" spans="3:41" x14ac:dyDescent="0.3">
      <c r="C101" s="20"/>
      <c r="E101" s="4">
        <f t="shared" si="15"/>
        <v>1</v>
      </c>
      <c r="G101" s="4">
        <f t="shared" si="16"/>
        <v>1</v>
      </c>
      <c r="I101" s="4">
        <f t="shared" si="17"/>
        <v>1</v>
      </c>
      <c r="K101" s="4">
        <f t="shared" si="18"/>
        <v>1</v>
      </c>
      <c r="M101" s="4">
        <f t="shared" si="14"/>
        <v>1</v>
      </c>
      <c r="O101" s="4">
        <f t="shared" si="13"/>
        <v>1</v>
      </c>
      <c r="AI101" s="12">
        <v>96</v>
      </c>
      <c r="AJ101" s="19">
        <f t="shared" si="19"/>
        <v>0</v>
      </c>
      <c r="AK101" s="19">
        <f t="shared" si="20"/>
        <v>0</v>
      </c>
      <c r="AL101" s="19">
        <f t="shared" si="21"/>
        <v>0</v>
      </c>
      <c r="AM101" s="19">
        <f t="shared" si="22"/>
        <v>0</v>
      </c>
      <c r="AN101" s="19">
        <f t="shared" si="23"/>
        <v>0</v>
      </c>
      <c r="AO101" s="19">
        <f t="shared" si="24"/>
        <v>0</v>
      </c>
    </row>
    <row r="102" spans="3:41" x14ac:dyDescent="0.3">
      <c r="C102" s="20"/>
      <c r="E102" s="4">
        <f t="shared" si="15"/>
        <v>1</v>
      </c>
      <c r="G102" s="4">
        <f t="shared" si="16"/>
        <v>1</v>
      </c>
      <c r="I102" s="4">
        <f t="shared" si="17"/>
        <v>1</v>
      </c>
      <c r="K102" s="4">
        <f t="shared" si="18"/>
        <v>1</v>
      </c>
      <c r="M102" s="4">
        <f t="shared" si="14"/>
        <v>1</v>
      </c>
      <c r="O102" s="4">
        <f t="shared" ref="O102:O165" si="25">IF(B102=0,1,1-GAMMADIST((-Q_g^-2)*EXP(-Q_g*-((LN(B102)-(mu_g))/(sigma_g))),-Q_g^-2,1,1))</f>
        <v>1</v>
      </c>
      <c r="AI102" s="12">
        <v>97</v>
      </c>
      <c r="AJ102" s="19">
        <f t="shared" si="19"/>
        <v>0</v>
      </c>
      <c r="AK102" s="19">
        <f t="shared" si="20"/>
        <v>0</v>
      </c>
      <c r="AL102" s="19">
        <f t="shared" si="21"/>
        <v>0</v>
      </c>
      <c r="AM102" s="19">
        <f t="shared" si="22"/>
        <v>0</v>
      </c>
      <c r="AN102" s="19">
        <f t="shared" si="23"/>
        <v>0</v>
      </c>
      <c r="AO102" s="19">
        <f t="shared" si="24"/>
        <v>0</v>
      </c>
    </row>
    <row r="103" spans="3:41" x14ac:dyDescent="0.3">
      <c r="C103" s="20"/>
      <c r="E103" s="4">
        <f t="shared" si="15"/>
        <v>1</v>
      </c>
      <c r="G103" s="4">
        <f t="shared" si="16"/>
        <v>1</v>
      </c>
      <c r="I103" s="4">
        <f t="shared" si="17"/>
        <v>1</v>
      </c>
      <c r="K103" s="4">
        <f t="shared" si="18"/>
        <v>1</v>
      </c>
      <c r="M103" s="4">
        <f t="shared" si="14"/>
        <v>1</v>
      </c>
      <c r="O103" s="4">
        <f t="shared" si="25"/>
        <v>1</v>
      </c>
      <c r="AI103" s="12">
        <v>98</v>
      </c>
      <c r="AJ103" s="19">
        <f t="shared" si="19"/>
        <v>0</v>
      </c>
      <c r="AK103" s="19">
        <f t="shared" si="20"/>
        <v>0</v>
      </c>
      <c r="AL103" s="19">
        <f t="shared" si="21"/>
        <v>0</v>
      </c>
      <c r="AM103" s="19">
        <f t="shared" si="22"/>
        <v>0</v>
      </c>
      <c r="AN103" s="19">
        <f t="shared" si="23"/>
        <v>0</v>
      </c>
      <c r="AO103" s="19">
        <f t="shared" si="24"/>
        <v>0</v>
      </c>
    </row>
    <row r="104" spans="3:41" x14ac:dyDescent="0.3">
      <c r="C104" s="20"/>
      <c r="E104" s="4">
        <f t="shared" si="15"/>
        <v>1</v>
      </c>
      <c r="G104" s="4">
        <f t="shared" si="16"/>
        <v>1</v>
      </c>
      <c r="I104" s="4">
        <f t="shared" si="17"/>
        <v>1</v>
      </c>
      <c r="K104" s="4">
        <f t="shared" si="18"/>
        <v>1</v>
      </c>
      <c r="M104" s="4">
        <f t="shared" si="14"/>
        <v>1</v>
      </c>
      <c r="O104" s="4">
        <f t="shared" si="25"/>
        <v>1</v>
      </c>
      <c r="AI104" s="12">
        <v>99</v>
      </c>
      <c r="AJ104" s="19">
        <f t="shared" si="19"/>
        <v>0</v>
      </c>
      <c r="AK104" s="19">
        <f t="shared" si="20"/>
        <v>0</v>
      </c>
      <c r="AL104" s="19">
        <f t="shared" si="21"/>
        <v>0</v>
      </c>
      <c r="AM104" s="19">
        <f t="shared" si="22"/>
        <v>0</v>
      </c>
      <c r="AN104" s="19">
        <f t="shared" si="23"/>
        <v>0</v>
      </c>
      <c r="AO104" s="19">
        <f t="shared" si="24"/>
        <v>0</v>
      </c>
    </row>
    <row r="105" spans="3:41" x14ac:dyDescent="0.3">
      <c r="C105" s="20"/>
      <c r="E105" s="4">
        <f t="shared" si="15"/>
        <v>1</v>
      </c>
      <c r="G105" s="4">
        <f t="shared" si="16"/>
        <v>1</v>
      </c>
      <c r="I105" s="4">
        <f t="shared" si="17"/>
        <v>1</v>
      </c>
      <c r="K105" s="4">
        <f t="shared" si="18"/>
        <v>1</v>
      </c>
      <c r="M105" s="4">
        <f t="shared" si="14"/>
        <v>1</v>
      </c>
      <c r="O105" s="4">
        <f t="shared" si="25"/>
        <v>1</v>
      </c>
      <c r="AI105" s="12">
        <v>100</v>
      </c>
      <c r="AJ105" s="19">
        <f t="shared" si="19"/>
        <v>0</v>
      </c>
      <c r="AK105" s="19">
        <f t="shared" si="20"/>
        <v>0</v>
      </c>
      <c r="AL105" s="19">
        <f t="shared" si="21"/>
        <v>0</v>
      </c>
      <c r="AM105" s="19">
        <f t="shared" si="22"/>
        <v>0</v>
      </c>
      <c r="AN105" s="19">
        <f t="shared" si="23"/>
        <v>0</v>
      </c>
      <c r="AO105" s="19">
        <f t="shared" si="24"/>
        <v>0</v>
      </c>
    </row>
    <row r="106" spans="3:41" x14ac:dyDescent="0.3">
      <c r="C106" s="20"/>
      <c r="E106" s="4">
        <f t="shared" si="15"/>
        <v>1</v>
      </c>
      <c r="G106" s="4">
        <f t="shared" si="16"/>
        <v>1</v>
      </c>
      <c r="I106" s="4">
        <f t="shared" si="17"/>
        <v>1</v>
      </c>
      <c r="K106" s="4">
        <f t="shared" si="18"/>
        <v>1</v>
      </c>
      <c r="M106" s="4">
        <f t="shared" si="14"/>
        <v>1</v>
      </c>
      <c r="O106" s="4">
        <f t="shared" si="25"/>
        <v>1</v>
      </c>
      <c r="AI106" s="12">
        <v>101</v>
      </c>
      <c r="AJ106" s="19">
        <f t="shared" si="19"/>
        <v>0</v>
      </c>
      <c r="AK106" s="19">
        <f t="shared" si="20"/>
        <v>0</v>
      </c>
      <c r="AL106" s="19">
        <f t="shared" si="21"/>
        <v>0</v>
      </c>
      <c r="AM106" s="19">
        <f t="shared" si="22"/>
        <v>0</v>
      </c>
      <c r="AN106" s="19">
        <f t="shared" si="23"/>
        <v>0</v>
      </c>
      <c r="AO106" s="19">
        <f t="shared" si="24"/>
        <v>0</v>
      </c>
    </row>
    <row r="107" spans="3:41" x14ac:dyDescent="0.3">
      <c r="C107" s="20"/>
      <c r="E107" s="4">
        <f t="shared" si="15"/>
        <v>1</v>
      </c>
      <c r="G107" s="4">
        <f t="shared" si="16"/>
        <v>1</v>
      </c>
      <c r="I107" s="4">
        <f t="shared" si="17"/>
        <v>1</v>
      </c>
      <c r="K107" s="4">
        <f t="shared" si="18"/>
        <v>1</v>
      </c>
      <c r="M107" s="4">
        <f t="shared" si="14"/>
        <v>1</v>
      </c>
      <c r="O107" s="4">
        <f t="shared" si="25"/>
        <v>1</v>
      </c>
      <c r="AI107" s="12">
        <v>102</v>
      </c>
      <c r="AJ107" s="19">
        <f t="shared" si="19"/>
        <v>0</v>
      </c>
      <c r="AK107" s="19">
        <f t="shared" si="20"/>
        <v>0</v>
      </c>
      <c r="AL107" s="19">
        <f t="shared" si="21"/>
        <v>0</v>
      </c>
      <c r="AM107" s="19">
        <f t="shared" si="22"/>
        <v>0</v>
      </c>
      <c r="AN107" s="19">
        <f t="shared" si="23"/>
        <v>0</v>
      </c>
      <c r="AO107" s="19">
        <f t="shared" si="24"/>
        <v>0</v>
      </c>
    </row>
    <row r="108" spans="3:41" x14ac:dyDescent="0.3">
      <c r="C108" s="20"/>
      <c r="E108" s="4">
        <f t="shared" si="15"/>
        <v>1</v>
      </c>
      <c r="G108" s="4">
        <f t="shared" si="16"/>
        <v>1</v>
      </c>
      <c r="I108" s="4">
        <f t="shared" si="17"/>
        <v>1</v>
      </c>
      <c r="K108" s="4">
        <f t="shared" si="18"/>
        <v>1</v>
      </c>
      <c r="M108" s="4">
        <f t="shared" si="14"/>
        <v>1</v>
      </c>
      <c r="O108" s="4">
        <f t="shared" si="25"/>
        <v>1</v>
      </c>
      <c r="AI108" s="12">
        <v>103</v>
      </c>
      <c r="AJ108" s="19">
        <f t="shared" si="19"/>
        <v>0</v>
      </c>
      <c r="AK108" s="19">
        <f t="shared" si="20"/>
        <v>0</v>
      </c>
      <c r="AL108" s="19">
        <f t="shared" si="21"/>
        <v>0</v>
      </c>
      <c r="AM108" s="19">
        <f t="shared" si="22"/>
        <v>0</v>
      </c>
      <c r="AN108" s="19">
        <f t="shared" si="23"/>
        <v>0</v>
      </c>
      <c r="AO108" s="19">
        <f t="shared" si="24"/>
        <v>0</v>
      </c>
    </row>
    <row r="109" spans="3:41" x14ac:dyDescent="0.3">
      <c r="C109" s="20"/>
      <c r="E109" s="4">
        <f t="shared" si="15"/>
        <v>1</v>
      </c>
      <c r="G109" s="4">
        <f t="shared" si="16"/>
        <v>1</v>
      </c>
      <c r="I109" s="4">
        <f t="shared" si="17"/>
        <v>1</v>
      </c>
      <c r="K109" s="4">
        <f t="shared" si="18"/>
        <v>1</v>
      </c>
      <c r="M109" s="4">
        <f t="shared" si="14"/>
        <v>1</v>
      </c>
      <c r="O109" s="4">
        <f t="shared" si="25"/>
        <v>1</v>
      </c>
      <c r="AI109" s="12">
        <v>104</v>
      </c>
      <c r="AJ109" s="19">
        <f t="shared" si="19"/>
        <v>0</v>
      </c>
      <c r="AK109" s="19">
        <f t="shared" si="20"/>
        <v>0</v>
      </c>
      <c r="AL109" s="19">
        <f t="shared" si="21"/>
        <v>0</v>
      </c>
      <c r="AM109" s="19">
        <f t="shared" si="22"/>
        <v>0</v>
      </c>
      <c r="AN109" s="19">
        <f t="shared" si="23"/>
        <v>0</v>
      </c>
      <c r="AO109" s="19">
        <f t="shared" si="24"/>
        <v>0</v>
      </c>
    </row>
    <row r="110" spans="3:41" x14ac:dyDescent="0.3">
      <c r="C110" s="20"/>
      <c r="E110" s="4">
        <f t="shared" si="15"/>
        <v>1</v>
      </c>
      <c r="G110" s="4">
        <f t="shared" si="16"/>
        <v>1</v>
      </c>
      <c r="I110" s="4">
        <f t="shared" si="17"/>
        <v>1</v>
      </c>
      <c r="K110" s="4">
        <f t="shared" si="18"/>
        <v>1</v>
      </c>
      <c r="M110" s="4">
        <f t="shared" si="14"/>
        <v>1</v>
      </c>
      <c r="O110" s="4">
        <f t="shared" si="25"/>
        <v>1</v>
      </c>
      <c r="AI110" s="12">
        <v>105</v>
      </c>
      <c r="AJ110" s="19">
        <f t="shared" si="19"/>
        <v>0</v>
      </c>
      <c r="AK110" s="19">
        <f t="shared" si="20"/>
        <v>0</v>
      </c>
      <c r="AL110" s="19">
        <f t="shared" si="21"/>
        <v>0</v>
      </c>
      <c r="AM110" s="19">
        <f t="shared" si="22"/>
        <v>0</v>
      </c>
      <c r="AN110" s="19">
        <f t="shared" si="23"/>
        <v>0</v>
      </c>
      <c r="AO110" s="19">
        <f t="shared" si="24"/>
        <v>0</v>
      </c>
    </row>
    <row r="111" spans="3:41" x14ac:dyDescent="0.3">
      <c r="C111" s="20"/>
      <c r="E111" s="4">
        <f t="shared" si="15"/>
        <v>1</v>
      </c>
      <c r="G111" s="4">
        <f t="shared" si="16"/>
        <v>1</v>
      </c>
      <c r="I111" s="4">
        <f t="shared" si="17"/>
        <v>1</v>
      </c>
      <c r="K111" s="4">
        <f t="shared" si="18"/>
        <v>1</v>
      </c>
      <c r="M111" s="4">
        <f t="shared" si="14"/>
        <v>1</v>
      </c>
      <c r="O111" s="4">
        <f t="shared" si="25"/>
        <v>1</v>
      </c>
      <c r="AI111" s="12">
        <v>106</v>
      </c>
      <c r="AJ111" s="19">
        <f t="shared" si="19"/>
        <v>0</v>
      </c>
      <c r="AK111" s="19">
        <f t="shared" si="20"/>
        <v>0</v>
      </c>
      <c r="AL111" s="19">
        <f t="shared" si="21"/>
        <v>0</v>
      </c>
      <c r="AM111" s="19">
        <f t="shared" si="22"/>
        <v>0</v>
      </c>
      <c r="AN111" s="19">
        <f t="shared" si="23"/>
        <v>0</v>
      </c>
      <c r="AO111" s="19">
        <f t="shared" si="24"/>
        <v>0</v>
      </c>
    </row>
    <row r="112" spans="3:41" x14ac:dyDescent="0.3">
      <c r="C112" s="20"/>
      <c r="E112" s="4">
        <f t="shared" si="15"/>
        <v>1</v>
      </c>
      <c r="G112" s="4">
        <f t="shared" si="16"/>
        <v>1</v>
      </c>
      <c r="I112" s="4">
        <f t="shared" si="17"/>
        <v>1</v>
      </c>
      <c r="K112" s="4">
        <f t="shared" si="18"/>
        <v>1</v>
      </c>
      <c r="M112" s="4">
        <f t="shared" si="14"/>
        <v>1</v>
      </c>
      <c r="O112" s="4">
        <f t="shared" si="25"/>
        <v>1</v>
      </c>
      <c r="AI112" s="12">
        <v>107</v>
      </c>
      <c r="AJ112" s="19">
        <f t="shared" si="19"/>
        <v>0</v>
      </c>
      <c r="AK112" s="19">
        <f t="shared" si="20"/>
        <v>0</v>
      </c>
      <c r="AL112" s="19">
        <f t="shared" si="21"/>
        <v>0</v>
      </c>
      <c r="AM112" s="19">
        <f t="shared" si="22"/>
        <v>0</v>
      </c>
      <c r="AN112" s="19">
        <f t="shared" si="23"/>
        <v>0</v>
      </c>
      <c r="AO112" s="19">
        <f t="shared" si="24"/>
        <v>0</v>
      </c>
    </row>
    <row r="113" spans="3:41" x14ac:dyDescent="0.3">
      <c r="C113" s="20"/>
      <c r="E113" s="4">
        <f t="shared" si="15"/>
        <v>1</v>
      </c>
      <c r="G113" s="4">
        <f t="shared" si="16"/>
        <v>1</v>
      </c>
      <c r="I113" s="4">
        <f t="shared" si="17"/>
        <v>1</v>
      </c>
      <c r="K113" s="4">
        <f t="shared" si="18"/>
        <v>1</v>
      </c>
      <c r="M113" s="4">
        <f t="shared" si="14"/>
        <v>1</v>
      </c>
      <c r="O113" s="4">
        <f t="shared" si="25"/>
        <v>1</v>
      </c>
      <c r="AI113" s="12">
        <v>108</v>
      </c>
      <c r="AJ113" s="19">
        <f t="shared" si="19"/>
        <v>0</v>
      </c>
      <c r="AK113" s="19">
        <f t="shared" si="20"/>
        <v>0</v>
      </c>
      <c r="AL113" s="19">
        <f t="shared" si="21"/>
        <v>0</v>
      </c>
      <c r="AM113" s="19">
        <f t="shared" si="22"/>
        <v>0</v>
      </c>
      <c r="AN113" s="19">
        <f t="shared" si="23"/>
        <v>0</v>
      </c>
      <c r="AO113" s="19">
        <f t="shared" si="24"/>
        <v>0</v>
      </c>
    </row>
    <row r="114" spans="3:41" x14ac:dyDescent="0.3">
      <c r="C114" s="20"/>
      <c r="E114" s="4">
        <f t="shared" si="15"/>
        <v>1</v>
      </c>
      <c r="G114" s="4">
        <f t="shared" si="16"/>
        <v>1</v>
      </c>
      <c r="I114" s="4">
        <f t="shared" si="17"/>
        <v>1</v>
      </c>
      <c r="K114" s="4">
        <f t="shared" si="18"/>
        <v>1</v>
      </c>
      <c r="M114" s="4">
        <f t="shared" si="14"/>
        <v>1</v>
      </c>
      <c r="O114" s="4">
        <f t="shared" si="25"/>
        <v>1</v>
      </c>
      <c r="AI114" s="12">
        <v>109</v>
      </c>
      <c r="AJ114" s="19">
        <f t="shared" si="19"/>
        <v>0</v>
      </c>
      <c r="AK114" s="19">
        <f t="shared" si="20"/>
        <v>0</v>
      </c>
      <c r="AL114" s="19">
        <f t="shared" si="21"/>
        <v>0</v>
      </c>
      <c r="AM114" s="19">
        <f t="shared" si="22"/>
        <v>0</v>
      </c>
      <c r="AN114" s="19">
        <f t="shared" si="23"/>
        <v>0</v>
      </c>
      <c r="AO114" s="19">
        <f t="shared" si="24"/>
        <v>0</v>
      </c>
    </row>
    <row r="115" spans="3:41" x14ac:dyDescent="0.3">
      <c r="C115" s="20"/>
      <c r="E115" s="4">
        <f t="shared" si="15"/>
        <v>1</v>
      </c>
      <c r="G115" s="4">
        <f t="shared" si="16"/>
        <v>1</v>
      </c>
      <c r="I115" s="4">
        <f t="shared" si="17"/>
        <v>1</v>
      </c>
      <c r="K115" s="4">
        <f t="shared" si="18"/>
        <v>1</v>
      </c>
      <c r="M115" s="4">
        <f t="shared" si="14"/>
        <v>1</v>
      </c>
      <c r="O115" s="4">
        <f t="shared" si="25"/>
        <v>1</v>
      </c>
      <c r="AI115" s="12">
        <v>110</v>
      </c>
      <c r="AJ115" s="19">
        <f t="shared" si="19"/>
        <v>0</v>
      </c>
      <c r="AK115" s="19">
        <f t="shared" si="20"/>
        <v>0</v>
      </c>
      <c r="AL115" s="19">
        <f t="shared" si="21"/>
        <v>0</v>
      </c>
      <c r="AM115" s="19">
        <f t="shared" si="22"/>
        <v>0</v>
      </c>
      <c r="AN115" s="19">
        <f t="shared" si="23"/>
        <v>0</v>
      </c>
      <c r="AO115" s="19">
        <f t="shared" si="24"/>
        <v>0</v>
      </c>
    </row>
    <row r="116" spans="3:41" x14ac:dyDescent="0.3">
      <c r="C116" s="20"/>
      <c r="E116" s="4">
        <f t="shared" si="15"/>
        <v>1</v>
      </c>
      <c r="G116" s="4">
        <f t="shared" si="16"/>
        <v>1</v>
      </c>
      <c r="I116" s="4">
        <f t="shared" si="17"/>
        <v>1</v>
      </c>
      <c r="K116" s="4">
        <f t="shared" si="18"/>
        <v>1</v>
      </c>
      <c r="M116" s="4">
        <f t="shared" si="14"/>
        <v>1</v>
      </c>
      <c r="O116" s="4">
        <f t="shared" si="25"/>
        <v>1</v>
      </c>
      <c r="AI116" s="12">
        <v>111</v>
      </c>
      <c r="AJ116" s="19">
        <f t="shared" si="19"/>
        <v>0</v>
      </c>
      <c r="AK116" s="19">
        <f t="shared" si="20"/>
        <v>0</v>
      </c>
      <c r="AL116" s="19">
        <f t="shared" si="21"/>
        <v>0</v>
      </c>
      <c r="AM116" s="19">
        <f t="shared" si="22"/>
        <v>0</v>
      </c>
      <c r="AN116" s="19">
        <f t="shared" si="23"/>
        <v>0</v>
      </c>
      <c r="AO116" s="19">
        <f t="shared" si="24"/>
        <v>0</v>
      </c>
    </row>
    <row r="117" spans="3:41" x14ac:dyDescent="0.3">
      <c r="C117" s="20"/>
      <c r="E117" s="4">
        <f t="shared" si="15"/>
        <v>1</v>
      </c>
      <c r="G117" s="4">
        <f t="shared" si="16"/>
        <v>1</v>
      </c>
      <c r="I117" s="4">
        <f t="shared" si="17"/>
        <v>1</v>
      </c>
      <c r="K117" s="4">
        <f t="shared" si="18"/>
        <v>1</v>
      </c>
      <c r="M117" s="4">
        <f t="shared" si="14"/>
        <v>1</v>
      </c>
      <c r="O117" s="4">
        <f t="shared" si="25"/>
        <v>1</v>
      </c>
      <c r="AI117" s="12">
        <v>112</v>
      </c>
      <c r="AJ117" s="19">
        <f t="shared" si="19"/>
        <v>0</v>
      </c>
      <c r="AK117" s="19">
        <f t="shared" si="20"/>
        <v>0</v>
      </c>
      <c r="AL117" s="19">
        <f t="shared" si="21"/>
        <v>0</v>
      </c>
      <c r="AM117" s="19">
        <f t="shared" si="22"/>
        <v>0</v>
      </c>
      <c r="AN117" s="19">
        <f t="shared" si="23"/>
        <v>0</v>
      </c>
      <c r="AO117" s="19">
        <f t="shared" si="24"/>
        <v>0</v>
      </c>
    </row>
    <row r="118" spans="3:41" x14ac:dyDescent="0.3">
      <c r="C118" s="20"/>
      <c r="E118" s="4">
        <f t="shared" si="15"/>
        <v>1</v>
      </c>
      <c r="G118" s="4">
        <f t="shared" si="16"/>
        <v>1</v>
      </c>
      <c r="I118" s="4">
        <f t="shared" si="17"/>
        <v>1</v>
      </c>
      <c r="K118" s="4">
        <f t="shared" si="18"/>
        <v>1</v>
      </c>
      <c r="M118" s="4">
        <f t="shared" si="14"/>
        <v>1</v>
      </c>
      <c r="O118" s="4">
        <f t="shared" si="25"/>
        <v>1</v>
      </c>
      <c r="AI118" s="12">
        <v>113</v>
      </c>
      <c r="AJ118" s="19">
        <f t="shared" si="19"/>
        <v>0</v>
      </c>
      <c r="AK118" s="19">
        <f t="shared" si="20"/>
        <v>0</v>
      </c>
      <c r="AL118" s="19">
        <f t="shared" si="21"/>
        <v>0</v>
      </c>
      <c r="AM118" s="19">
        <f t="shared" si="22"/>
        <v>0</v>
      </c>
      <c r="AN118" s="19">
        <f t="shared" si="23"/>
        <v>0</v>
      </c>
      <c r="AO118" s="19">
        <f t="shared" si="24"/>
        <v>0</v>
      </c>
    </row>
    <row r="119" spans="3:41" x14ac:dyDescent="0.3">
      <c r="C119" s="20"/>
      <c r="E119" s="4">
        <f t="shared" si="15"/>
        <v>1</v>
      </c>
      <c r="G119" s="4">
        <f t="shared" si="16"/>
        <v>1</v>
      </c>
      <c r="I119" s="4">
        <f t="shared" si="17"/>
        <v>1</v>
      </c>
      <c r="K119" s="4">
        <f t="shared" si="18"/>
        <v>1</v>
      </c>
      <c r="M119" s="4">
        <f t="shared" si="14"/>
        <v>1</v>
      </c>
      <c r="O119" s="4">
        <f t="shared" si="25"/>
        <v>1</v>
      </c>
      <c r="AI119" s="12">
        <v>114</v>
      </c>
      <c r="AJ119" s="19">
        <f t="shared" si="19"/>
        <v>0</v>
      </c>
      <c r="AK119" s="19">
        <f t="shared" si="20"/>
        <v>0</v>
      </c>
      <c r="AL119" s="19">
        <f t="shared" si="21"/>
        <v>0</v>
      </c>
      <c r="AM119" s="19">
        <f t="shared" si="22"/>
        <v>0</v>
      </c>
      <c r="AN119" s="19">
        <f t="shared" si="23"/>
        <v>0</v>
      </c>
      <c r="AO119" s="19">
        <f t="shared" si="24"/>
        <v>0</v>
      </c>
    </row>
    <row r="120" spans="3:41" x14ac:dyDescent="0.3">
      <c r="C120" s="20"/>
      <c r="E120" s="4">
        <f t="shared" si="15"/>
        <v>1</v>
      </c>
      <c r="G120" s="4">
        <f t="shared" si="16"/>
        <v>1</v>
      </c>
      <c r="I120" s="4">
        <f t="shared" si="17"/>
        <v>1</v>
      </c>
      <c r="K120" s="4">
        <f t="shared" si="18"/>
        <v>1</v>
      </c>
      <c r="M120" s="4">
        <f t="shared" si="14"/>
        <v>1</v>
      </c>
      <c r="O120" s="4">
        <f t="shared" si="25"/>
        <v>1</v>
      </c>
      <c r="AI120" s="12">
        <v>115</v>
      </c>
      <c r="AJ120" s="19">
        <f t="shared" si="19"/>
        <v>0</v>
      </c>
      <c r="AK120" s="19">
        <f t="shared" si="20"/>
        <v>0</v>
      </c>
      <c r="AL120" s="19">
        <f t="shared" si="21"/>
        <v>0</v>
      </c>
      <c r="AM120" s="19">
        <f t="shared" si="22"/>
        <v>0</v>
      </c>
      <c r="AN120" s="19">
        <f t="shared" si="23"/>
        <v>0</v>
      </c>
      <c r="AO120" s="19">
        <f t="shared" si="24"/>
        <v>0</v>
      </c>
    </row>
    <row r="121" spans="3:41" x14ac:dyDescent="0.3">
      <c r="C121" s="20"/>
      <c r="E121" s="4">
        <f t="shared" si="15"/>
        <v>1</v>
      </c>
      <c r="G121" s="4">
        <f t="shared" si="16"/>
        <v>1</v>
      </c>
      <c r="I121" s="4">
        <f t="shared" si="17"/>
        <v>1</v>
      </c>
      <c r="K121" s="4">
        <f t="shared" si="18"/>
        <v>1</v>
      </c>
      <c r="M121" s="4">
        <f t="shared" si="14"/>
        <v>1</v>
      </c>
      <c r="O121" s="4">
        <f t="shared" si="25"/>
        <v>1</v>
      </c>
      <c r="AI121" s="12">
        <v>116</v>
      </c>
      <c r="AJ121" s="19">
        <f t="shared" si="19"/>
        <v>0</v>
      </c>
      <c r="AK121" s="19">
        <f t="shared" si="20"/>
        <v>0</v>
      </c>
      <c r="AL121" s="19">
        <f t="shared" si="21"/>
        <v>0</v>
      </c>
      <c r="AM121" s="19">
        <f t="shared" si="22"/>
        <v>0</v>
      </c>
      <c r="AN121" s="19">
        <f t="shared" si="23"/>
        <v>0</v>
      </c>
      <c r="AO121" s="19">
        <f t="shared" si="24"/>
        <v>0</v>
      </c>
    </row>
    <row r="122" spans="3:41" x14ac:dyDescent="0.3">
      <c r="C122" s="20"/>
      <c r="E122" s="4">
        <f t="shared" si="15"/>
        <v>1</v>
      </c>
      <c r="G122" s="4">
        <f t="shared" si="16"/>
        <v>1</v>
      </c>
      <c r="I122" s="4">
        <f t="shared" si="17"/>
        <v>1</v>
      </c>
      <c r="K122" s="4">
        <f t="shared" si="18"/>
        <v>1</v>
      </c>
      <c r="M122" s="4">
        <f t="shared" si="14"/>
        <v>1</v>
      </c>
      <c r="O122" s="4">
        <f t="shared" si="25"/>
        <v>1</v>
      </c>
      <c r="AI122" s="12">
        <v>117</v>
      </c>
      <c r="AJ122" s="19">
        <f t="shared" si="19"/>
        <v>0</v>
      </c>
      <c r="AK122" s="19">
        <f t="shared" si="20"/>
        <v>0</v>
      </c>
      <c r="AL122" s="19">
        <f t="shared" si="21"/>
        <v>0</v>
      </c>
      <c r="AM122" s="19">
        <f t="shared" si="22"/>
        <v>0</v>
      </c>
      <c r="AN122" s="19">
        <f t="shared" si="23"/>
        <v>0</v>
      </c>
      <c r="AO122" s="19">
        <f t="shared" si="24"/>
        <v>0</v>
      </c>
    </row>
    <row r="123" spans="3:41" x14ac:dyDescent="0.3">
      <c r="C123" s="20"/>
      <c r="E123" s="4">
        <f t="shared" si="15"/>
        <v>1</v>
      </c>
      <c r="G123" s="4">
        <f t="shared" si="16"/>
        <v>1</v>
      </c>
      <c r="I123" s="4">
        <f t="shared" si="17"/>
        <v>1</v>
      </c>
      <c r="K123" s="4">
        <f t="shared" si="18"/>
        <v>1</v>
      </c>
      <c r="M123" s="4">
        <f t="shared" si="14"/>
        <v>1</v>
      </c>
      <c r="O123" s="4">
        <f t="shared" si="25"/>
        <v>1</v>
      </c>
      <c r="AI123" s="12">
        <v>118</v>
      </c>
      <c r="AJ123" s="19">
        <f t="shared" si="19"/>
        <v>0</v>
      </c>
      <c r="AK123" s="19">
        <f t="shared" si="20"/>
        <v>0</v>
      </c>
      <c r="AL123" s="19">
        <f t="shared" si="21"/>
        <v>0</v>
      </c>
      <c r="AM123" s="19">
        <f t="shared" si="22"/>
        <v>0</v>
      </c>
      <c r="AN123" s="19">
        <f t="shared" si="23"/>
        <v>0</v>
      </c>
      <c r="AO123" s="19">
        <f t="shared" si="24"/>
        <v>0</v>
      </c>
    </row>
    <row r="124" spans="3:41" x14ac:dyDescent="0.3">
      <c r="C124" s="20"/>
      <c r="E124" s="4">
        <f t="shared" si="15"/>
        <v>1</v>
      </c>
      <c r="G124" s="4">
        <f t="shared" si="16"/>
        <v>1</v>
      </c>
      <c r="I124" s="4">
        <f t="shared" si="17"/>
        <v>1</v>
      </c>
      <c r="K124" s="4">
        <f t="shared" si="18"/>
        <v>1</v>
      </c>
      <c r="M124" s="4">
        <f t="shared" si="14"/>
        <v>1</v>
      </c>
      <c r="O124" s="4">
        <f t="shared" si="25"/>
        <v>1</v>
      </c>
      <c r="AI124" s="12">
        <v>119</v>
      </c>
      <c r="AJ124" s="19">
        <f t="shared" si="19"/>
        <v>0</v>
      </c>
      <c r="AK124" s="19">
        <f t="shared" si="20"/>
        <v>0</v>
      </c>
      <c r="AL124" s="19">
        <f t="shared" si="21"/>
        <v>0</v>
      </c>
      <c r="AM124" s="19">
        <f t="shared" si="22"/>
        <v>0</v>
      </c>
      <c r="AN124" s="19">
        <f t="shared" si="23"/>
        <v>0</v>
      </c>
      <c r="AO124" s="19">
        <f t="shared" si="24"/>
        <v>0</v>
      </c>
    </row>
    <row r="125" spans="3:41" x14ac:dyDescent="0.3">
      <c r="C125" s="20"/>
      <c r="E125" s="4">
        <f t="shared" si="15"/>
        <v>1</v>
      </c>
      <c r="G125" s="4">
        <f t="shared" si="16"/>
        <v>1</v>
      </c>
      <c r="I125" s="4">
        <f t="shared" si="17"/>
        <v>1</v>
      </c>
      <c r="K125" s="4">
        <f t="shared" si="18"/>
        <v>1</v>
      </c>
      <c r="M125" s="4">
        <f t="shared" si="14"/>
        <v>1</v>
      </c>
      <c r="O125" s="4">
        <f t="shared" si="25"/>
        <v>1</v>
      </c>
      <c r="AI125" s="12">
        <v>120</v>
      </c>
      <c r="AJ125" s="19">
        <f t="shared" si="19"/>
        <v>0</v>
      </c>
      <c r="AK125" s="19">
        <f t="shared" si="20"/>
        <v>0</v>
      </c>
      <c r="AL125" s="19">
        <f t="shared" si="21"/>
        <v>0</v>
      </c>
      <c r="AM125" s="19">
        <f t="shared" si="22"/>
        <v>0</v>
      </c>
      <c r="AN125" s="19">
        <f t="shared" si="23"/>
        <v>0</v>
      </c>
      <c r="AO125" s="19">
        <f t="shared" si="24"/>
        <v>0</v>
      </c>
    </row>
    <row r="126" spans="3:41" x14ac:dyDescent="0.3">
      <c r="C126" s="20"/>
      <c r="E126" s="4">
        <f t="shared" si="15"/>
        <v>1</v>
      </c>
      <c r="G126" s="4">
        <f t="shared" si="16"/>
        <v>1</v>
      </c>
      <c r="I126" s="4">
        <f t="shared" si="17"/>
        <v>1</v>
      </c>
      <c r="K126" s="4">
        <f t="shared" si="18"/>
        <v>1</v>
      </c>
      <c r="M126" s="4">
        <f t="shared" si="14"/>
        <v>1</v>
      </c>
      <c r="O126" s="4">
        <f t="shared" si="25"/>
        <v>1</v>
      </c>
      <c r="AI126" s="12">
        <v>121</v>
      </c>
      <c r="AJ126" s="19">
        <f t="shared" si="19"/>
        <v>0</v>
      </c>
      <c r="AK126" s="19">
        <f t="shared" si="20"/>
        <v>0</v>
      </c>
      <c r="AL126" s="19">
        <f t="shared" si="21"/>
        <v>0</v>
      </c>
      <c r="AM126" s="19">
        <f t="shared" si="22"/>
        <v>0</v>
      </c>
      <c r="AN126" s="19">
        <f t="shared" si="23"/>
        <v>0</v>
      </c>
      <c r="AO126" s="19">
        <f t="shared" si="24"/>
        <v>0</v>
      </c>
    </row>
    <row r="127" spans="3:41" x14ac:dyDescent="0.3">
      <c r="C127" s="20"/>
      <c r="E127" s="4">
        <f t="shared" si="15"/>
        <v>1</v>
      </c>
      <c r="G127" s="4">
        <f t="shared" si="16"/>
        <v>1</v>
      </c>
      <c r="I127" s="4">
        <f t="shared" si="17"/>
        <v>1</v>
      </c>
      <c r="K127" s="4">
        <f t="shared" si="18"/>
        <v>1</v>
      </c>
      <c r="M127" s="4">
        <f t="shared" si="14"/>
        <v>1</v>
      </c>
      <c r="O127" s="4">
        <f t="shared" si="25"/>
        <v>1</v>
      </c>
      <c r="AI127" s="12">
        <v>122</v>
      </c>
      <c r="AJ127" s="19">
        <f t="shared" si="19"/>
        <v>0</v>
      </c>
      <c r="AK127" s="19">
        <f t="shared" si="20"/>
        <v>0</v>
      </c>
      <c r="AL127" s="19">
        <f t="shared" si="21"/>
        <v>0</v>
      </c>
      <c r="AM127" s="19">
        <f t="shared" si="22"/>
        <v>0</v>
      </c>
      <c r="AN127" s="19">
        <f t="shared" si="23"/>
        <v>0</v>
      </c>
      <c r="AO127" s="19">
        <f t="shared" si="24"/>
        <v>0</v>
      </c>
    </row>
    <row r="128" spans="3:41" x14ac:dyDescent="0.3">
      <c r="C128" s="20"/>
      <c r="E128" s="4">
        <f t="shared" si="15"/>
        <v>1</v>
      </c>
      <c r="G128" s="4">
        <f t="shared" si="16"/>
        <v>1</v>
      </c>
      <c r="I128" s="4">
        <f t="shared" si="17"/>
        <v>1</v>
      </c>
      <c r="K128" s="4">
        <f t="shared" si="18"/>
        <v>1</v>
      </c>
      <c r="M128" s="4">
        <f t="shared" si="14"/>
        <v>1</v>
      </c>
      <c r="O128" s="4">
        <f t="shared" si="25"/>
        <v>1</v>
      </c>
      <c r="AI128" s="12">
        <v>123</v>
      </c>
      <c r="AJ128" s="19">
        <f t="shared" si="19"/>
        <v>0</v>
      </c>
      <c r="AK128" s="19">
        <f t="shared" si="20"/>
        <v>0</v>
      </c>
      <c r="AL128" s="19">
        <f t="shared" si="21"/>
        <v>0</v>
      </c>
      <c r="AM128" s="19">
        <f t="shared" si="22"/>
        <v>0</v>
      </c>
      <c r="AN128" s="19">
        <f t="shared" si="23"/>
        <v>0</v>
      </c>
      <c r="AO128" s="19">
        <f t="shared" si="24"/>
        <v>0</v>
      </c>
    </row>
    <row r="129" spans="3:41" x14ac:dyDescent="0.3">
      <c r="C129" s="20"/>
      <c r="E129" s="4">
        <f t="shared" si="15"/>
        <v>1</v>
      </c>
      <c r="G129" s="4">
        <f t="shared" si="16"/>
        <v>1</v>
      </c>
      <c r="I129" s="4">
        <f t="shared" si="17"/>
        <v>1</v>
      </c>
      <c r="K129" s="4">
        <f t="shared" si="18"/>
        <v>1</v>
      </c>
      <c r="M129" s="4">
        <f t="shared" si="14"/>
        <v>1</v>
      </c>
      <c r="O129" s="4">
        <f t="shared" si="25"/>
        <v>1</v>
      </c>
      <c r="AI129" s="12">
        <v>124</v>
      </c>
      <c r="AJ129" s="19">
        <f t="shared" si="19"/>
        <v>0</v>
      </c>
      <c r="AK129" s="19">
        <f t="shared" si="20"/>
        <v>0</v>
      </c>
      <c r="AL129" s="19">
        <f t="shared" si="21"/>
        <v>0</v>
      </c>
      <c r="AM129" s="19">
        <f t="shared" si="22"/>
        <v>0</v>
      </c>
      <c r="AN129" s="19">
        <f t="shared" si="23"/>
        <v>0</v>
      </c>
      <c r="AO129" s="19">
        <f t="shared" si="24"/>
        <v>0</v>
      </c>
    </row>
    <row r="130" spans="3:41" x14ac:dyDescent="0.3">
      <c r="C130" s="20"/>
      <c r="E130" s="4">
        <f t="shared" si="15"/>
        <v>1</v>
      </c>
      <c r="G130" s="4">
        <f t="shared" si="16"/>
        <v>1</v>
      </c>
      <c r="I130" s="4">
        <f t="shared" si="17"/>
        <v>1</v>
      </c>
      <c r="K130" s="4">
        <f t="shared" si="18"/>
        <v>1</v>
      </c>
      <c r="M130" s="4">
        <f t="shared" si="14"/>
        <v>1</v>
      </c>
      <c r="O130" s="4">
        <f t="shared" si="25"/>
        <v>1</v>
      </c>
      <c r="AI130" s="12">
        <v>125</v>
      </c>
      <c r="AJ130" s="19">
        <f t="shared" si="19"/>
        <v>0</v>
      </c>
      <c r="AK130" s="19">
        <f t="shared" si="20"/>
        <v>0</v>
      </c>
      <c r="AL130" s="19">
        <f t="shared" si="21"/>
        <v>0</v>
      </c>
      <c r="AM130" s="19">
        <f t="shared" si="22"/>
        <v>0</v>
      </c>
      <c r="AN130" s="19">
        <f t="shared" si="23"/>
        <v>0</v>
      </c>
      <c r="AO130" s="19">
        <f t="shared" si="24"/>
        <v>0</v>
      </c>
    </row>
    <row r="131" spans="3:41" x14ac:dyDescent="0.3">
      <c r="C131" s="20"/>
      <c r="E131" s="4">
        <f t="shared" si="15"/>
        <v>1</v>
      </c>
      <c r="G131" s="4">
        <f t="shared" si="16"/>
        <v>1</v>
      </c>
      <c r="I131" s="4">
        <f t="shared" si="17"/>
        <v>1</v>
      </c>
      <c r="K131" s="4">
        <f t="shared" si="18"/>
        <v>1</v>
      </c>
      <c r="M131" s="4">
        <f t="shared" si="14"/>
        <v>1</v>
      </c>
      <c r="O131" s="4">
        <f t="shared" si="25"/>
        <v>1</v>
      </c>
      <c r="AI131" s="12">
        <v>126</v>
      </c>
      <c r="AJ131" s="19">
        <f t="shared" si="19"/>
        <v>0</v>
      </c>
      <c r="AK131" s="19">
        <f t="shared" si="20"/>
        <v>0</v>
      </c>
      <c r="AL131" s="19">
        <f t="shared" si="21"/>
        <v>0</v>
      </c>
      <c r="AM131" s="19">
        <f t="shared" si="22"/>
        <v>0</v>
      </c>
      <c r="AN131" s="19">
        <f t="shared" si="23"/>
        <v>0</v>
      </c>
      <c r="AO131" s="19">
        <f t="shared" si="24"/>
        <v>0</v>
      </c>
    </row>
    <row r="132" spans="3:41" x14ac:dyDescent="0.3">
      <c r="C132" s="20"/>
      <c r="E132" s="4">
        <f t="shared" si="15"/>
        <v>1</v>
      </c>
      <c r="G132" s="4">
        <f t="shared" si="16"/>
        <v>1</v>
      </c>
      <c r="I132" s="4">
        <f t="shared" si="17"/>
        <v>1</v>
      </c>
      <c r="K132" s="4">
        <f t="shared" si="18"/>
        <v>1</v>
      </c>
      <c r="M132" s="4">
        <f t="shared" si="14"/>
        <v>1</v>
      </c>
      <c r="O132" s="4">
        <f t="shared" si="25"/>
        <v>1</v>
      </c>
      <c r="AI132" s="12">
        <v>127</v>
      </c>
      <c r="AJ132" s="19">
        <f t="shared" si="19"/>
        <v>0</v>
      </c>
      <c r="AK132" s="19">
        <f t="shared" si="20"/>
        <v>0</v>
      </c>
      <c r="AL132" s="19">
        <f t="shared" si="21"/>
        <v>0</v>
      </c>
      <c r="AM132" s="19">
        <f t="shared" si="22"/>
        <v>0</v>
      </c>
      <c r="AN132" s="19">
        <f t="shared" si="23"/>
        <v>0</v>
      </c>
      <c r="AO132" s="19">
        <f t="shared" si="24"/>
        <v>0</v>
      </c>
    </row>
    <row r="133" spans="3:41" x14ac:dyDescent="0.3">
      <c r="C133" s="20"/>
      <c r="E133" s="4">
        <f t="shared" si="15"/>
        <v>1</v>
      </c>
      <c r="G133" s="4">
        <f t="shared" si="16"/>
        <v>1</v>
      </c>
      <c r="I133" s="4">
        <f t="shared" si="17"/>
        <v>1</v>
      </c>
      <c r="K133" s="4">
        <f t="shared" si="18"/>
        <v>1</v>
      </c>
      <c r="M133" s="4">
        <f t="shared" ref="M133:M196" si="26">EXP(-(($R$21)/$R$20)*(EXP($R$20*B133) - 1))</f>
        <v>1</v>
      </c>
      <c r="O133" s="4">
        <f t="shared" si="25"/>
        <v>1</v>
      </c>
      <c r="AI133" s="12">
        <v>128</v>
      </c>
      <c r="AJ133" s="19">
        <f t="shared" si="19"/>
        <v>0</v>
      </c>
      <c r="AK133" s="19">
        <f t="shared" si="20"/>
        <v>0</v>
      </c>
      <c r="AL133" s="19">
        <f t="shared" si="21"/>
        <v>0</v>
      </c>
      <c r="AM133" s="19">
        <f t="shared" si="22"/>
        <v>0</v>
      </c>
      <c r="AN133" s="19">
        <f t="shared" si="23"/>
        <v>0</v>
      </c>
      <c r="AO133" s="19">
        <f t="shared" si="24"/>
        <v>0</v>
      </c>
    </row>
    <row r="134" spans="3:41" x14ac:dyDescent="0.3">
      <c r="C134" s="20"/>
      <c r="E134" s="4">
        <f t="shared" ref="E134:E197" si="27">EXP(-$R$5*B134)</f>
        <v>1</v>
      </c>
      <c r="G134" s="4">
        <f t="shared" ref="G134:G197" si="28">IF(B134&gt;0,1-_xlfn.NORM.S.DIST((LN(B134)-$R$8)/$R$9,TRUE),1)</f>
        <v>1</v>
      </c>
      <c r="I134" s="4">
        <f t="shared" ref="I134:I197" si="29">1/(1+(B134/$R$12)^$R$13)</f>
        <v>1</v>
      </c>
      <c r="K134" s="4">
        <f t="shared" ref="K134:K197" si="30">EXP(-((B134/$R$16)^$R$17))</f>
        <v>1</v>
      </c>
      <c r="M134" s="4">
        <f t="shared" si="26"/>
        <v>1</v>
      </c>
      <c r="O134" s="4">
        <f t="shared" si="25"/>
        <v>1</v>
      </c>
      <c r="AI134" s="12">
        <v>129</v>
      </c>
      <c r="AJ134" s="19">
        <f t="shared" ref="AJ134:AJ197" si="31">1- (E134/E133)</f>
        <v>0</v>
      </c>
      <c r="AK134" s="19">
        <f t="shared" ref="AK134:AK197" si="32">1-(G134/G133)</f>
        <v>0</v>
      </c>
      <c r="AL134" s="19">
        <f t="shared" si="21"/>
        <v>0</v>
      </c>
      <c r="AM134" s="19">
        <f t="shared" si="22"/>
        <v>0</v>
      </c>
      <c r="AN134" s="19">
        <f t="shared" si="23"/>
        <v>0</v>
      </c>
      <c r="AO134" s="19">
        <f t="shared" si="24"/>
        <v>0</v>
      </c>
    </row>
    <row r="135" spans="3:41" x14ac:dyDescent="0.3">
      <c r="C135" s="20"/>
      <c r="E135" s="4">
        <f t="shared" si="27"/>
        <v>1</v>
      </c>
      <c r="G135" s="4">
        <f t="shared" si="28"/>
        <v>1</v>
      </c>
      <c r="I135" s="4">
        <f t="shared" si="29"/>
        <v>1</v>
      </c>
      <c r="K135" s="4">
        <f t="shared" si="30"/>
        <v>1</v>
      </c>
      <c r="M135" s="4">
        <f t="shared" si="26"/>
        <v>1</v>
      </c>
      <c r="O135" s="4">
        <f t="shared" si="25"/>
        <v>1</v>
      </c>
      <c r="AI135" s="12">
        <v>130</v>
      </c>
      <c r="AJ135" s="19">
        <f t="shared" si="31"/>
        <v>0</v>
      </c>
      <c r="AK135" s="19">
        <f t="shared" si="32"/>
        <v>0</v>
      </c>
      <c r="AL135" s="19">
        <f t="shared" ref="AL135:AL198" si="33">1-(I135/I134)</f>
        <v>0</v>
      </c>
      <c r="AM135" s="19">
        <f t="shared" ref="AM135:AM198" si="34">1-(K135/K134)</f>
        <v>0</v>
      </c>
      <c r="AN135" s="19">
        <f t="shared" ref="AN135:AN198" si="35">1-(M135/M134)</f>
        <v>0</v>
      </c>
      <c r="AO135" s="19">
        <f t="shared" ref="AO135:AO198" si="36">1-(O135/O134)</f>
        <v>0</v>
      </c>
    </row>
    <row r="136" spans="3:41" x14ac:dyDescent="0.3">
      <c r="C136" s="20"/>
      <c r="E136" s="4">
        <f t="shared" si="27"/>
        <v>1</v>
      </c>
      <c r="G136" s="4">
        <f t="shared" si="28"/>
        <v>1</v>
      </c>
      <c r="I136" s="4">
        <f t="shared" si="29"/>
        <v>1</v>
      </c>
      <c r="K136" s="4">
        <f t="shared" si="30"/>
        <v>1</v>
      </c>
      <c r="M136" s="4">
        <f t="shared" si="26"/>
        <v>1</v>
      </c>
      <c r="O136" s="4">
        <f t="shared" si="25"/>
        <v>1</v>
      </c>
      <c r="AI136" s="12">
        <v>131</v>
      </c>
      <c r="AJ136" s="19">
        <f t="shared" si="31"/>
        <v>0</v>
      </c>
      <c r="AK136" s="19">
        <f t="shared" si="32"/>
        <v>0</v>
      </c>
      <c r="AL136" s="19">
        <f t="shared" si="33"/>
        <v>0</v>
      </c>
      <c r="AM136" s="19">
        <f t="shared" si="34"/>
        <v>0</v>
      </c>
      <c r="AN136" s="19">
        <f t="shared" si="35"/>
        <v>0</v>
      </c>
      <c r="AO136" s="19">
        <f t="shared" si="36"/>
        <v>0</v>
      </c>
    </row>
    <row r="137" spans="3:41" x14ac:dyDescent="0.3">
      <c r="C137" s="20"/>
      <c r="E137" s="4">
        <f t="shared" si="27"/>
        <v>1</v>
      </c>
      <c r="G137" s="4">
        <f t="shared" si="28"/>
        <v>1</v>
      </c>
      <c r="I137" s="4">
        <f t="shared" si="29"/>
        <v>1</v>
      </c>
      <c r="K137" s="4">
        <f t="shared" si="30"/>
        <v>1</v>
      </c>
      <c r="M137" s="4">
        <f t="shared" si="26"/>
        <v>1</v>
      </c>
      <c r="O137" s="4">
        <f t="shared" si="25"/>
        <v>1</v>
      </c>
      <c r="AI137" s="12">
        <v>132</v>
      </c>
      <c r="AJ137" s="19">
        <f t="shared" si="31"/>
        <v>0</v>
      </c>
      <c r="AK137" s="19">
        <f t="shared" si="32"/>
        <v>0</v>
      </c>
      <c r="AL137" s="19">
        <f t="shared" si="33"/>
        <v>0</v>
      </c>
      <c r="AM137" s="19">
        <f t="shared" si="34"/>
        <v>0</v>
      </c>
      <c r="AN137" s="19">
        <f t="shared" si="35"/>
        <v>0</v>
      </c>
      <c r="AO137" s="19">
        <f t="shared" si="36"/>
        <v>0</v>
      </c>
    </row>
    <row r="138" spans="3:41" x14ac:dyDescent="0.3">
      <c r="C138" s="20"/>
      <c r="E138" s="4">
        <f t="shared" si="27"/>
        <v>1</v>
      </c>
      <c r="G138" s="4">
        <f t="shared" si="28"/>
        <v>1</v>
      </c>
      <c r="I138" s="4">
        <f t="shared" si="29"/>
        <v>1</v>
      </c>
      <c r="K138" s="4">
        <f t="shared" si="30"/>
        <v>1</v>
      </c>
      <c r="M138" s="4">
        <f t="shared" si="26"/>
        <v>1</v>
      </c>
      <c r="O138" s="4">
        <f t="shared" si="25"/>
        <v>1</v>
      </c>
      <c r="AI138" s="12">
        <v>133</v>
      </c>
      <c r="AJ138" s="19">
        <f t="shared" si="31"/>
        <v>0</v>
      </c>
      <c r="AK138" s="19">
        <f t="shared" si="32"/>
        <v>0</v>
      </c>
      <c r="AL138" s="19">
        <f t="shared" si="33"/>
        <v>0</v>
      </c>
      <c r="AM138" s="19">
        <f t="shared" si="34"/>
        <v>0</v>
      </c>
      <c r="AN138" s="19">
        <f t="shared" si="35"/>
        <v>0</v>
      </c>
      <c r="AO138" s="19">
        <f t="shared" si="36"/>
        <v>0</v>
      </c>
    </row>
    <row r="139" spans="3:41" x14ac:dyDescent="0.3">
      <c r="C139" s="20"/>
      <c r="E139" s="4">
        <f t="shared" si="27"/>
        <v>1</v>
      </c>
      <c r="G139" s="4">
        <f t="shared" si="28"/>
        <v>1</v>
      </c>
      <c r="I139" s="4">
        <f t="shared" si="29"/>
        <v>1</v>
      </c>
      <c r="K139" s="4">
        <f t="shared" si="30"/>
        <v>1</v>
      </c>
      <c r="M139" s="4">
        <f t="shared" si="26"/>
        <v>1</v>
      </c>
      <c r="O139" s="4">
        <f t="shared" si="25"/>
        <v>1</v>
      </c>
      <c r="AI139" s="12">
        <v>134</v>
      </c>
      <c r="AJ139" s="19">
        <f t="shared" si="31"/>
        <v>0</v>
      </c>
      <c r="AK139" s="19">
        <f t="shared" si="32"/>
        <v>0</v>
      </c>
      <c r="AL139" s="19">
        <f t="shared" si="33"/>
        <v>0</v>
      </c>
      <c r="AM139" s="19">
        <f t="shared" si="34"/>
        <v>0</v>
      </c>
      <c r="AN139" s="19">
        <f t="shared" si="35"/>
        <v>0</v>
      </c>
      <c r="AO139" s="19">
        <f t="shared" si="36"/>
        <v>0</v>
      </c>
    </row>
    <row r="140" spans="3:41" x14ac:dyDescent="0.3">
      <c r="C140" s="20"/>
      <c r="E140" s="4">
        <f t="shared" si="27"/>
        <v>1</v>
      </c>
      <c r="G140" s="4">
        <f t="shared" si="28"/>
        <v>1</v>
      </c>
      <c r="I140" s="4">
        <f t="shared" si="29"/>
        <v>1</v>
      </c>
      <c r="K140" s="4">
        <f t="shared" si="30"/>
        <v>1</v>
      </c>
      <c r="M140" s="4">
        <f t="shared" si="26"/>
        <v>1</v>
      </c>
      <c r="O140" s="4">
        <f t="shared" si="25"/>
        <v>1</v>
      </c>
      <c r="AI140" s="12">
        <v>135</v>
      </c>
      <c r="AJ140" s="19">
        <f t="shared" si="31"/>
        <v>0</v>
      </c>
      <c r="AK140" s="19">
        <f t="shared" si="32"/>
        <v>0</v>
      </c>
      <c r="AL140" s="19">
        <f t="shared" si="33"/>
        <v>0</v>
      </c>
      <c r="AM140" s="19">
        <f t="shared" si="34"/>
        <v>0</v>
      </c>
      <c r="AN140" s="19">
        <f t="shared" si="35"/>
        <v>0</v>
      </c>
      <c r="AO140" s="19">
        <f t="shared" si="36"/>
        <v>0</v>
      </c>
    </row>
    <row r="141" spans="3:41" x14ac:dyDescent="0.3">
      <c r="C141" s="20"/>
      <c r="E141" s="4">
        <f t="shared" si="27"/>
        <v>1</v>
      </c>
      <c r="G141" s="4">
        <f t="shared" si="28"/>
        <v>1</v>
      </c>
      <c r="I141" s="4">
        <f t="shared" si="29"/>
        <v>1</v>
      </c>
      <c r="K141" s="4">
        <f t="shared" si="30"/>
        <v>1</v>
      </c>
      <c r="M141" s="4">
        <f t="shared" si="26"/>
        <v>1</v>
      </c>
      <c r="O141" s="4">
        <f t="shared" si="25"/>
        <v>1</v>
      </c>
      <c r="AI141" s="12">
        <v>136</v>
      </c>
      <c r="AJ141" s="19">
        <f t="shared" si="31"/>
        <v>0</v>
      </c>
      <c r="AK141" s="19">
        <f t="shared" si="32"/>
        <v>0</v>
      </c>
      <c r="AL141" s="19">
        <f t="shared" si="33"/>
        <v>0</v>
      </c>
      <c r="AM141" s="19">
        <f t="shared" si="34"/>
        <v>0</v>
      </c>
      <c r="AN141" s="19">
        <f t="shared" si="35"/>
        <v>0</v>
      </c>
      <c r="AO141" s="19">
        <f t="shared" si="36"/>
        <v>0</v>
      </c>
    </row>
    <row r="142" spans="3:41" x14ac:dyDescent="0.3">
      <c r="C142" s="20"/>
      <c r="E142" s="4">
        <f t="shared" si="27"/>
        <v>1</v>
      </c>
      <c r="G142" s="4">
        <f t="shared" si="28"/>
        <v>1</v>
      </c>
      <c r="I142" s="4">
        <f t="shared" si="29"/>
        <v>1</v>
      </c>
      <c r="K142" s="4">
        <f t="shared" si="30"/>
        <v>1</v>
      </c>
      <c r="M142" s="4">
        <f t="shared" si="26"/>
        <v>1</v>
      </c>
      <c r="O142" s="4">
        <f t="shared" si="25"/>
        <v>1</v>
      </c>
      <c r="AI142" s="12">
        <v>137</v>
      </c>
      <c r="AJ142" s="19">
        <f t="shared" si="31"/>
        <v>0</v>
      </c>
      <c r="AK142" s="19">
        <f t="shared" si="32"/>
        <v>0</v>
      </c>
      <c r="AL142" s="19">
        <f t="shared" si="33"/>
        <v>0</v>
      </c>
      <c r="AM142" s="19">
        <f t="shared" si="34"/>
        <v>0</v>
      </c>
      <c r="AN142" s="19">
        <f t="shared" si="35"/>
        <v>0</v>
      </c>
      <c r="AO142" s="19">
        <f t="shared" si="36"/>
        <v>0</v>
      </c>
    </row>
    <row r="143" spans="3:41" x14ac:dyDescent="0.3">
      <c r="C143" s="20"/>
      <c r="E143" s="4">
        <f t="shared" si="27"/>
        <v>1</v>
      </c>
      <c r="G143" s="4">
        <f t="shared" si="28"/>
        <v>1</v>
      </c>
      <c r="I143" s="4">
        <f t="shared" si="29"/>
        <v>1</v>
      </c>
      <c r="K143" s="4">
        <f t="shared" si="30"/>
        <v>1</v>
      </c>
      <c r="M143" s="4">
        <f t="shared" si="26"/>
        <v>1</v>
      </c>
      <c r="O143" s="4">
        <f t="shared" si="25"/>
        <v>1</v>
      </c>
      <c r="AI143" s="12">
        <v>138</v>
      </c>
      <c r="AJ143" s="19">
        <f t="shared" si="31"/>
        <v>0</v>
      </c>
      <c r="AK143" s="19">
        <f t="shared" si="32"/>
        <v>0</v>
      </c>
      <c r="AL143" s="19">
        <f t="shared" si="33"/>
        <v>0</v>
      </c>
      <c r="AM143" s="19">
        <f t="shared" si="34"/>
        <v>0</v>
      </c>
      <c r="AN143" s="19">
        <f t="shared" si="35"/>
        <v>0</v>
      </c>
      <c r="AO143" s="19">
        <f t="shared" si="36"/>
        <v>0</v>
      </c>
    </row>
    <row r="144" spans="3:41" x14ac:dyDescent="0.3">
      <c r="C144" s="20"/>
      <c r="E144" s="4">
        <f t="shared" si="27"/>
        <v>1</v>
      </c>
      <c r="G144" s="4">
        <f t="shared" si="28"/>
        <v>1</v>
      </c>
      <c r="I144" s="4">
        <f t="shared" si="29"/>
        <v>1</v>
      </c>
      <c r="K144" s="4">
        <f t="shared" si="30"/>
        <v>1</v>
      </c>
      <c r="M144" s="4">
        <f t="shared" si="26"/>
        <v>1</v>
      </c>
      <c r="O144" s="4">
        <f t="shared" si="25"/>
        <v>1</v>
      </c>
      <c r="AI144" s="12">
        <v>139</v>
      </c>
      <c r="AJ144" s="19">
        <f t="shared" si="31"/>
        <v>0</v>
      </c>
      <c r="AK144" s="19">
        <f t="shared" si="32"/>
        <v>0</v>
      </c>
      <c r="AL144" s="19">
        <f t="shared" si="33"/>
        <v>0</v>
      </c>
      <c r="AM144" s="19">
        <f t="shared" si="34"/>
        <v>0</v>
      </c>
      <c r="AN144" s="19">
        <f t="shared" si="35"/>
        <v>0</v>
      </c>
      <c r="AO144" s="19">
        <f t="shared" si="36"/>
        <v>0</v>
      </c>
    </row>
    <row r="145" spans="3:41" x14ac:dyDescent="0.3">
      <c r="C145" s="20"/>
      <c r="E145" s="4">
        <f t="shared" si="27"/>
        <v>1</v>
      </c>
      <c r="G145" s="4">
        <f t="shared" si="28"/>
        <v>1</v>
      </c>
      <c r="I145" s="4">
        <f t="shared" si="29"/>
        <v>1</v>
      </c>
      <c r="K145" s="4">
        <f t="shared" si="30"/>
        <v>1</v>
      </c>
      <c r="M145" s="4">
        <f t="shared" si="26"/>
        <v>1</v>
      </c>
      <c r="O145" s="4">
        <f t="shared" si="25"/>
        <v>1</v>
      </c>
      <c r="AI145" s="12">
        <v>140</v>
      </c>
      <c r="AJ145" s="19">
        <f t="shared" si="31"/>
        <v>0</v>
      </c>
      <c r="AK145" s="19">
        <f t="shared" si="32"/>
        <v>0</v>
      </c>
      <c r="AL145" s="19">
        <f t="shared" si="33"/>
        <v>0</v>
      </c>
      <c r="AM145" s="19">
        <f t="shared" si="34"/>
        <v>0</v>
      </c>
      <c r="AN145" s="19">
        <f t="shared" si="35"/>
        <v>0</v>
      </c>
      <c r="AO145" s="19">
        <f t="shared" si="36"/>
        <v>0</v>
      </c>
    </row>
    <row r="146" spans="3:41" x14ac:dyDescent="0.3">
      <c r="C146" s="20"/>
      <c r="E146" s="4">
        <f t="shared" si="27"/>
        <v>1</v>
      </c>
      <c r="G146" s="4">
        <f t="shared" si="28"/>
        <v>1</v>
      </c>
      <c r="I146" s="4">
        <f t="shared" si="29"/>
        <v>1</v>
      </c>
      <c r="K146" s="4">
        <f t="shared" si="30"/>
        <v>1</v>
      </c>
      <c r="M146" s="4">
        <f t="shared" si="26"/>
        <v>1</v>
      </c>
      <c r="O146" s="4">
        <f t="shared" si="25"/>
        <v>1</v>
      </c>
      <c r="AI146" s="12">
        <v>141</v>
      </c>
      <c r="AJ146" s="19">
        <f t="shared" si="31"/>
        <v>0</v>
      </c>
      <c r="AK146" s="19">
        <f t="shared" si="32"/>
        <v>0</v>
      </c>
      <c r="AL146" s="19">
        <f t="shared" si="33"/>
        <v>0</v>
      </c>
      <c r="AM146" s="19">
        <f t="shared" si="34"/>
        <v>0</v>
      </c>
      <c r="AN146" s="19">
        <f t="shared" si="35"/>
        <v>0</v>
      </c>
      <c r="AO146" s="19">
        <f t="shared" si="36"/>
        <v>0</v>
      </c>
    </row>
    <row r="147" spans="3:41" x14ac:dyDescent="0.3">
      <c r="C147" s="20"/>
      <c r="E147" s="4">
        <f t="shared" si="27"/>
        <v>1</v>
      </c>
      <c r="G147" s="4">
        <f t="shared" si="28"/>
        <v>1</v>
      </c>
      <c r="I147" s="4">
        <f t="shared" si="29"/>
        <v>1</v>
      </c>
      <c r="K147" s="4">
        <f t="shared" si="30"/>
        <v>1</v>
      </c>
      <c r="M147" s="4">
        <f t="shared" si="26"/>
        <v>1</v>
      </c>
      <c r="O147" s="4">
        <f t="shared" si="25"/>
        <v>1</v>
      </c>
      <c r="AI147" s="12">
        <v>142</v>
      </c>
      <c r="AJ147" s="19">
        <f t="shared" si="31"/>
        <v>0</v>
      </c>
      <c r="AK147" s="19">
        <f t="shared" si="32"/>
        <v>0</v>
      </c>
      <c r="AL147" s="19">
        <f t="shared" si="33"/>
        <v>0</v>
      </c>
      <c r="AM147" s="19">
        <f t="shared" si="34"/>
        <v>0</v>
      </c>
      <c r="AN147" s="19">
        <f t="shared" si="35"/>
        <v>0</v>
      </c>
      <c r="AO147" s="19">
        <f t="shared" si="36"/>
        <v>0</v>
      </c>
    </row>
    <row r="148" spans="3:41" x14ac:dyDescent="0.3">
      <c r="C148" s="20"/>
      <c r="E148" s="4">
        <f t="shared" si="27"/>
        <v>1</v>
      </c>
      <c r="G148" s="4">
        <f t="shared" si="28"/>
        <v>1</v>
      </c>
      <c r="I148" s="4">
        <f t="shared" si="29"/>
        <v>1</v>
      </c>
      <c r="K148" s="4">
        <f t="shared" si="30"/>
        <v>1</v>
      </c>
      <c r="M148" s="4">
        <f t="shared" si="26"/>
        <v>1</v>
      </c>
      <c r="O148" s="4">
        <f t="shared" si="25"/>
        <v>1</v>
      </c>
      <c r="AI148" s="12">
        <v>143</v>
      </c>
      <c r="AJ148" s="19">
        <f t="shared" si="31"/>
        <v>0</v>
      </c>
      <c r="AK148" s="19">
        <f t="shared" si="32"/>
        <v>0</v>
      </c>
      <c r="AL148" s="19">
        <f t="shared" si="33"/>
        <v>0</v>
      </c>
      <c r="AM148" s="19">
        <f t="shared" si="34"/>
        <v>0</v>
      </c>
      <c r="AN148" s="19">
        <f t="shared" si="35"/>
        <v>0</v>
      </c>
      <c r="AO148" s="19">
        <f t="shared" si="36"/>
        <v>0</v>
      </c>
    </row>
    <row r="149" spans="3:41" x14ac:dyDescent="0.3">
      <c r="C149" s="20"/>
      <c r="E149" s="4">
        <f t="shared" si="27"/>
        <v>1</v>
      </c>
      <c r="G149" s="4">
        <f t="shared" si="28"/>
        <v>1</v>
      </c>
      <c r="I149" s="4">
        <f t="shared" si="29"/>
        <v>1</v>
      </c>
      <c r="K149" s="4">
        <f t="shared" si="30"/>
        <v>1</v>
      </c>
      <c r="M149" s="4">
        <f t="shared" si="26"/>
        <v>1</v>
      </c>
      <c r="O149" s="4">
        <f t="shared" si="25"/>
        <v>1</v>
      </c>
      <c r="AI149" s="12">
        <v>144</v>
      </c>
      <c r="AJ149" s="19">
        <f t="shared" si="31"/>
        <v>0</v>
      </c>
      <c r="AK149" s="19">
        <f t="shared" si="32"/>
        <v>0</v>
      </c>
      <c r="AL149" s="19">
        <f t="shared" si="33"/>
        <v>0</v>
      </c>
      <c r="AM149" s="19">
        <f t="shared" si="34"/>
        <v>0</v>
      </c>
      <c r="AN149" s="19">
        <f t="shared" si="35"/>
        <v>0</v>
      </c>
      <c r="AO149" s="19">
        <f t="shared" si="36"/>
        <v>0</v>
      </c>
    </row>
    <row r="150" spans="3:41" x14ac:dyDescent="0.3">
      <c r="C150" s="20"/>
      <c r="E150" s="4">
        <f t="shared" si="27"/>
        <v>1</v>
      </c>
      <c r="G150" s="4">
        <f t="shared" si="28"/>
        <v>1</v>
      </c>
      <c r="I150" s="4">
        <f t="shared" si="29"/>
        <v>1</v>
      </c>
      <c r="K150" s="4">
        <f t="shared" si="30"/>
        <v>1</v>
      </c>
      <c r="M150" s="4">
        <f t="shared" si="26"/>
        <v>1</v>
      </c>
      <c r="O150" s="4">
        <f t="shared" si="25"/>
        <v>1</v>
      </c>
      <c r="AI150" s="12">
        <v>145</v>
      </c>
      <c r="AJ150" s="19">
        <f t="shared" si="31"/>
        <v>0</v>
      </c>
      <c r="AK150" s="19">
        <f t="shared" si="32"/>
        <v>0</v>
      </c>
      <c r="AL150" s="19">
        <f t="shared" si="33"/>
        <v>0</v>
      </c>
      <c r="AM150" s="19">
        <f t="shared" si="34"/>
        <v>0</v>
      </c>
      <c r="AN150" s="19">
        <f t="shared" si="35"/>
        <v>0</v>
      </c>
      <c r="AO150" s="19">
        <f t="shared" si="36"/>
        <v>0</v>
      </c>
    </row>
    <row r="151" spans="3:41" x14ac:dyDescent="0.3">
      <c r="C151" s="20"/>
      <c r="E151" s="4">
        <f t="shared" si="27"/>
        <v>1</v>
      </c>
      <c r="G151" s="4">
        <f t="shared" si="28"/>
        <v>1</v>
      </c>
      <c r="I151" s="4">
        <f t="shared" si="29"/>
        <v>1</v>
      </c>
      <c r="K151" s="4">
        <f t="shared" si="30"/>
        <v>1</v>
      </c>
      <c r="M151" s="4">
        <f t="shared" si="26"/>
        <v>1</v>
      </c>
      <c r="O151" s="4">
        <f t="shared" si="25"/>
        <v>1</v>
      </c>
      <c r="AI151" s="12">
        <v>146</v>
      </c>
      <c r="AJ151" s="19">
        <f t="shared" si="31"/>
        <v>0</v>
      </c>
      <c r="AK151" s="19">
        <f t="shared" si="32"/>
        <v>0</v>
      </c>
      <c r="AL151" s="19">
        <f t="shared" si="33"/>
        <v>0</v>
      </c>
      <c r="AM151" s="19">
        <f t="shared" si="34"/>
        <v>0</v>
      </c>
      <c r="AN151" s="19">
        <f t="shared" si="35"/>
        <v>0</v>
      </c>
      <c r="AO151" s="19">
        <f t="shared" si="36"/>
        <v>0</v>
      </c>
    </row>
    <row r="152" spans="3:41" x14ac:dyDescent="0.3">
      <c r="C152" s="20"/>
      <c r="E152" s="4">
        <f t="shared" si="27"/>
        <v>1</v>
      </c>
      <c r="G152" s="4">
        <f t="shared" si="28"/>
        <v>1</v>
      </c>
      <c r="I152" s="4">
        <f t="shared" si="29"/>
        <v>1</v>
      </c>
      <c r="K152" s="4">
        <f t="shared" si="30"/>
        <v>1</v>
      </c>
      <c r="M152" s="4">
        <f t="shared" si="26"/>
        <v>1</v>
      </c>
      <c r="O152" s="4">
        <f t="shared" si="25"/>
        <v>1</v>
      </c>
      <c r="AI152" s="12">
        <v>147</v>
      </c>
      <c r="AJ152" s="19">
        <f t="shared" si="31"/>
        <v>0</v>
      </c>
      <c r="AK152" s="19">
        <f t="shared" si="32"/>
        <v>0</v>
      </c>
      <c r="AL152" s="19">
        <f t="shared" si="33"/>
        <v>0</v>
      </c>
      <c r="AM152" s="19">
        <f t="shared" si="34"/>
        <v>0</v>
      </c>
      <c r="AN152" s="19">
        <f t="shared" si="35"/>
        <v>0</v>
      </c>
      <c r="AO152" s="19">
        <f t="shared" si="36"/>
        <v>0</v>
      </c>
    </row>
    <row r="153" spans="3:41" x14ac:dyDescent="0.3">
      <c r="C153" s="20"/>
      <c r="E153" s="4">
        <f t="shared" si="27"/>
        <v>1</v>
      </c>
      <c r="G153" s="4">
        <f t="shared" si="28"/>
        <v>1</v>
      </c>
      <c r="I153" s="4">
        <f t="shared" si="29"/>
        <v>1</v>
      </c>
      <c r="K153" s="4">
        <f t="shared" si="30"/>
        <v>1</v>
      </c>
      <c r="M153" s="4">
        <f t="shared" si="26"/>
        <v>1</v>
      </c>
      <c r="O153" s="4">
        <f t="shared" si="25"/>
        <v>1</v>
      </c>
      <c r="AI153" s="12">
        <v>148</v>
      </c>
      <c r="AJ153" s="19">
        <f t="shared" si="31"/>
        <v>0</v>
      </c>
      <c r="AK153" s="19">
        <f t="shared" si="32"/>
        <v>0</v>
      </c>
      <c r="AL153" s="19">
        <f t="shared" si="33"/>
        <v>0</v>
      </c>
      <c r="AM153" s="19">
        <f t="shared" si="34"/>
        <v>0</v>
      </c>
      <c r="AN153" s="19">
        <f t="shared" si="35"/>
        <v>0</v>
      </c>
      <c r="AO153" s="19">
        <f t="shared" si="36"/>
        <v>0</v>
      </c>
    </row>
    <row r="154" spans="3:41" x14ac:dyDescent="0.3">
      <c r="C154" s="20"/>
      <c r="E154" s="4">
        <f t="shared" si="27"/>
        <v>1</v>
      </c>
      <c r="G154" s="4">
        <f t="shared" si="28"/>
        <v>1</v>
      </c>
      <c r="I154" s="4">
        <f t="shared" si="29"/>
        <v>1</v>
      </c>
      <c r="K154" s="4">
        <f t="shared" si="30"/>
        <v>1</v>
      </c>
      <c r="M154" s="4">
        <f t="shared" si="26"/>
        <v>1</v>
      </c>
      <c r="O154" s="4">
        <f t="shared" si="25"/>
        <v>1</v>
      </c>
      <c r="AI154" s="12">
        <v>149</v>
      </c>
      <c r="AJ154" s="19">
        <f t="shared" si="31"/>
        <v>0</v>
      </c>
      <c r="AK154" s="19">
        <f t="shared" si="32"/>
        <v>0</v>
      </c>
      <c r="AL154" s="19">
        <f t="shared" si="33"/>
        <v>0</v>
      </c>
      <c r="AM154" s="19">
        <f t="shared" si="34"/>
        <v>0</v>
      </c>
      <c r="AN154" s="19">
        <f t="shared" si="35"/>
        <v>0</v>
      </c>
      <c r="AO154" s="19">
        <f t="shared" si="36"/>
        <v>0</v>
      </c>
    </row>
    <row r="155" spans="3:41" x14ac:dyDescent="0.3">
      <c r="C155" s="20"/>
      <c r="E155" s="4">
        <f t="shared" si="27"/>
        <v>1</v>
      </c>
      <c r="G155" s="4">
        <f t="shared" si="28"/>
        <v>1</v>
      </c>
      <c r="I155" s="4">
        <f t="shared" si="29"/>
        <v>1</v>
      </c>
      <c r="K155" s="4">
        <f t="shared" si="30"/>
        <v>1</v>
      </c>
      <c r="M155" s="4">
        <f t="shared" si="26"/>
        <v>1</v>
      </c>
      <c r="O155" s="4">
        <f t="shared" si="25"/>
        <v>1</v>
      </c>
      <c r="AI155" s="12">
        <v>150</v>
      </c>
      <c r="AJ155" s="19">
        <f t="shared" si="31"/>
        <v>0</v>
      </c>
      <c r="AK155" s="19">
        <f t="shared" si="32"/>
        <v>0</v>
      </c>
      <c r="AL155" s="19">
        <f t="shared" si="33"/>
        <v>0</v>
      </c>
      <c r="AM155" s="19">
        <f t="shared" si="34"/>
        <v>0</v>
      </c>
      <c r="AN155" s="19">
        <f t="shared" si="35"/>
        <v>0</v>
      </c>
      <c r="AO155" s="19">
        <f t="shared" si="36"/>
        <v>0</v>
      </c>
    </row>
    <row r="156" spans="3:41" x14ac:dyDescent="0.3">
      <c r="C156" s="20"/>
      <c r="E156" s="4">
        <f t="shared" si="27"/>
        <v>1</v>
      </c>
      <c r="G156" s="4">
        <f t="shared" si="28"/>
        <v>1</v>
      </c>
      <c r="I156" s="4">
        <f t="shared" si="29"/>
        <v>1</v>
      </c>
      <c r="K156" s="4">
        <f t="shared" si="30"/>
        <v>1</v>
      </c>
      <c r="M156" s="4">
        <f t="shared" si="26"/>
        <v>1</v>
      </c>
      <c r="O156" s="4">
        <f t="shared" si="25"/>
        <v>1</v>
      </c>
      <c r="AI156" s="12">
        <v>151</v>
      </c>
      <c r="AJ156" s="19">
        <f t="shared" si="31"/>
        <v>0</v>
      </c>
      <c r="AK156" s="19">
        <f t="shared" si="32"/>
        <v>0</v>
      </c>
      <c r="AL156" s="19">
        <f t="shared" si="33"/>
        <v>0</v>
      </c>
      <c r="AM156" s="19">
        <f t="shared" si="34"/>
        <v>0</v>
      </c>
      <c r="AN156" s="19">
        <f t="shared" si="35"/>
        <v>0</v>
      </c>
      <c r="AO156" s="19">
        <f t="shared" si="36"/>
        <v>0</v>
      </c>
    </row>
    <row r="157" spans="3:41" x14ac:dyDescent="0.3">
      <c r="C157" s="20"/>
      <c r="E157" s="4">
        <f t="shared" si="27"/>
        <v>1</v>
      </c>
      <c r="G157" s="4">
        <f t="shared" si="28"/>
        <v>1</v>
      </c>
      <c r="I157" s="4">
        <f t="shared" si="29"/>
        <v>1</v>
      </c>
      <c r="K157" s="4">
        <f t="shared" si="30"/>
        <v>1</v>
      </c>
      <c r="M157" s="4">
        <f t="shared" si="26"/>
        <v>1</v>
      </c>
      <c r="O157" s="4">
        <f t="shared" si="25"/>
        <v>1</v>
      </c>
      <c r="AI157" s="12">
        <v>152</v>
      </c>
      <c r="AJ157" s="19">
        <f t="shared" si="31"/>
        <v>0</v>
      </c>
      <c r="AK157" s="19">
        <f t="shared" si="32"/>
        <v>0</v>
      </c>
      <c r="AL157" s="19">
        <f t="shared" si="33"/>
        <v>0</v>
      </c>
      <c r="AM157" s="19">
        <f t="shared" si="34"/>
        <v>0</v>
      </c>
      <c r="AN157" s="19">
        <f t="shared" si="35"/>
        <v>0</v>
      </c>
      <c r="AO157" s="19">
        <f t="shared" si="36"/>
        <v>0</v>
      </c>
    </row>
    <row r="158" spans="3:41" x14ac:dyDescent="0.3">
      <c r="C158" s="20"/>
      <c r="E158" s="4">
        <f t="shared" si="27"/>
        <v>1</v>
      </c>
      <c r="G158" s="4">
        <f t="shared" si="28"/>
        <v>1</v>
      </c>
      <c r="I158" s="4">
        <f t="shared" si="29"/>
        <v>1</v>
      </c>
      <c r="K158" s="4">
        <f t="shared" si="30"/>
        <v>1</v>
      </c>
      <c r="M158" s="4">
        <f t="shared" si="26"/>
        <v>1</v>
      </c>
      <c r="O158" s="4">
        <f t="shared" si="25"/>
        <v>1</v>
      </c>
      <c r="AI158" s="12">
        <v>153</v>
      </c>
      <c r="AJ158" s="19">
        <f t="shared" si="31"/>
        <v>0</v>
      </c>
      <c r="AK158" s="19">
        <f t="shared" si="32"/>
        <v>0</v>
      </c>
      <c r="AL158" s="19">
        <f t="shared" si="33"/>
        <v>0</v>
      </c>
      <c r="AM158" s="19">
        <f t="shared" si="34"/>
        <v>0</v>
      </c>
      <c r="AN158" s="19">
        <f t="shared" si="35"/>
        <v>0</v>
      </c>
      <c r="AO158" s="19">
        <f t="shared" si="36"/>
        <v>0</v>
      </c>
    </row>
    <row r="159" spans="3:41" x14ac:dyDescent="0.3">
      <c r="C159" s="20"/>
      <c r="E159" s="4">
        <f t="shared" si="27"/>
        <v>1</v>
      </c>
      <c r="G159" s="4">
        <f t="shared" si="28"/>
        <v>1</v>
      </c>
      <c r="I159" s="4">
        <f t="shared" si="29"/>
        <v>1</v>
      </c>
      <c r="K159" s="4">
        <f t="shared" si="30"/>
        <v>1</v>
      </c>
      <c r="M159" s="4">
        <f t="shared" si="26"/>
        <v>1</v>
      </c>
      <c r="O159" s="4">
        <f t="shared" si="25"/>
        <v>1</v>
      </c>
      <c r="AI159" s="12">
        <v>154</v>
      </c>
      <c r="AJ159" s="19">
        <f t="shared" si="31"/>
        <v>0</v>
      </c>
      <c r="AK159" s="19">
        <f t="shared" si="32"/>
        <v>0</v>
      </c>
      <c r="AL159" s="19">
        <f t="shared" si="33"/>
        <v>0</v>
      </c>
      <c r="AM159" s="19">
        <f t="shared" si="34"/>
        <v>0</v>
      </c>
      <c r="AN159" s="19">
        <f t="shared" si="35"/>
        <v>0</v>
      </c>
      <c r="AO159" s="19">
        <f t="shared" si="36"/>
        <v>0</v>
      </c>
    </row>
    <row r="160" spans="3:41" x14ac:dyDescent="0.3">
      <c r="C160" s="20"/>
      <c r="E160" s="4">
        <f t="shared" si="27"/>
        <v>1</v>
      </c>
      <c r="G160" s="4">
        <f t="shared" si="28"/>
        <v>1</v>
      </c>
      <c r="I160" s="4">
        <f t="shared" si="29"/>
        <v>1</v>
      </c>
      <c r="K160" s="4">
        <f t="shared" si="30"/>
        <v>1</v>
      </c>
      <c r="M160" s="4">
        <f t="shared" si="26"/>
        <v>1</v>
      </c>
      <c r="O160" s="4">
        <f t="shared" si="25"/>
        <v>1</v>
      </c>
      <c r="AI160" s="12">
        <v>155</v>
      </c>
      <c r="AJ160" s="19">
        <f t="shared" si="31"/>
        <v>0</v>
      </c>
      <c r="AK160" s="19">
        <f t="shared" si="32"/>
        <v>0</v>
      </c>
      <c r="AL160" s="19">
        <f t="shared" si="33"/>
        <v>0</v>
      </c>
      <c r="AM160" s="19">
        <f t="shared" si="34"/>
        <v>0</v>
      </c>
      <c r="AN160" s="19">
        <f t="shared" si="35"/>
        <v>0</v>
      </c>
      <c r="AO160" s="19">
        <f t="shared" si="36"/>
        <v>0</v>
      </c>
    </row>
    <row r="161" spans="3:41" x14ac:dyDescent="0.3">
      <c r="C161" s="20"/>
      <c r="E161" s="4">
        <f t="shared" si="27"/>
        <v>1</v>
      </c>
      <c r="G161" s="4">
        <f t="shared" si="28"/>
        <v>1</v>
      </c>
      <c r="I161" s="4">
        <f t="shared" si="29"/>
        <v>1</v>
      </c>
      <c r="K161" s="4">
        <f t="shared" si="30"/>
        <v>1</v>
      </c>
      <c r="M161" s="4">
        <f t="shared" si="26"/>
        <v>1</v>
      </c>
      <c r="O161" s="4">
        <f t="shared" si="25"/>
        <v>1</v>
      </c>
      <c r="AI161" s="12">
        <v>156</v>
      </c>
      <c r="AJ161" s="19">
        <f t="shared" si="31"/>
        <v>0</v>
      </c>
      <c r="AK161" s="19">
        <f t="shared" si="32"/>
        <v>0</v>
      </c>
      <c r="AL161" s="19">
        <f t="shared" si="33"/>
        <v>0</v>
      </c>
      <c r="AM161" s="19">
        <f t="shared" si="34"/>
        <v>0</v>
      </c>
      <c r="AN161" s="19">
        <f t="shared" si="35"/>
        <v>0</v>
      </c>
      <c r="AO161" s="19">
        <f t="shared" si="36"/>
        <v>0</v>
      </c>
    </row>
    <row r="162" spans="3:41" x14ac:dyDescent="0.3">
      <c r="C162" s="20"/>
      <c r="E162" s="4">
        <f t="shared" si="27"/>
        <v>1</v>
      </c>
      <c r="G162" s="4">
        <f t="shared" si="28"/>
        <v>1</v>
      </c>
      <c r="I162" s="4">
        <f t="shared" si="29"/>
        <v>1</v>
      </c>
      <c r="K162" s="4">
        <f t="shared" si="30"/>
        <v>1</v>
      </c>
      <c r="M162" s="4">
        <f t="shared" si="26"/>
        <v>1</v>
      </c>
      <c r="O162" s="4">
        <f t="shared" si="25"/>
        <v>1</v>
      </c>
      <c r="AI162" s="12">
        <v>157</v>
      </c>
      <c r="AJ162" s="19">
        <f t="shared" si="31"/>
        <v>0</v>
      </c>
      <c r="AK162" s="19">
        <f t="shared" si="32"/>
        <v>0</v>
      </c>
      <c r="AL162" s="19">
        <f t="shared" si="33"/>
        <v>0</v>
      </c>
      <c r="AM162" s="19">
        <f t="shared" si="34"/>
        <v>0</v>
      </c>
      <c r="AN162" s="19">
        <f t="shared" si="35"/>
        <v>0</v>
      </c>
      <c r="AO162" s="19">
        <f t="shared" si="36"/>
        <v>0</v>
      </c>
    </row>
    <row r="163" spans="3:41" x14ac:dyDescent="0.3">
      <c r="C163" s="20"/>
      <c r="E163" s="4">
        <f t="shared" si="27"/>
        <v>1</v>
      </c>
      <c r="G163" s="4">
        <f t="shared" si="28"/>
        <v>1</v>
      </c>
      <c r="I163" s="4">
        <f t="shared" si="29"/>
        <v>1</v>
      </c>
      <c r="K163" s="4">
        <f t="shared" si="30"/>
        <v>1</v>
      </c>
      <c r="M163" s="4">
        <f t="shared" si="26"/>
        <v>1</v>
      </c>
      <c r="O163" s="4">
        <f t="shared" si="25"/>
        <v>1</v>
      </c>
      <c r="AI163" s="12">
        <v>158</v>
      </c>
      <c r="AJ163" s="19">
        <f t="shared" si="31"/>
        <v>0</v>
      </c>
      <c r="AK163" s="19">
        <f t="shared" si="32"/>
        <v>0</v>
      </c>
      <c r="AL163" s="19">
        <f t="shared" si="33"/>
        <v>0</v>
      </c>
      <c r="AM163" s="19">
        <f t="shared" si="34"/>
        <v>0</v>
      </c>
      <c r="AN163" s="19">
        <f t="shared" si="35"/>
        <v>0</v>
      </c>
      <c r="AO163" s="19">
        <f t="shared" si="36"/>
        <v>0</v>
      </c>
    </row>
    <row r="164" spans="3:41" x14ac:dyDescent="0.3">
      <c r="C164" s="20"/>
      <c r="E164" s="4">
        <f t="shared" si="27"/>
        <v>1</v>
      </c>
      <c r="G164" s="4">
        <f t="shared" si="28"/>
        <v>1</v>
      </c>
      <c r="I164" s="4">
        <f t="shared" si="29"/>
        <v>1</v>
      </c>
      <c r="K164" s="4">
        <f t="shared" si="30"/>
        <v>1</v>
      </c>
      <c r="M164" s="4">
        <f t="shared" si="26"/>
        <v>1</v>
      </c>
      <c r="O164" s="4">
        <f t="shared" si="25"/>
        <v>1</v>
      </c>
      <c r="AI164" s="12">
        <v>159</v>
      </c>
      <c r="AJ164" s="19">
        <f t="shared" si="31"/>
        <v>0</v>
      </c>
      <c r="AK164" s="19">
        <f t="shared" si="32"/>
        <v>0</v>
      </c>
      <c r="AL164" s="19">
        <f t="shared" si="33"/>
        <v>0</v>
      </c>
      <c r="AM164" s="19">
        <f t="shared" si="34"/>
        <v>0</v>
      </c>
      <c r="AN164" s="19">
        <f t="shared" si="35"/>
        <v>0</v>
      </c>
      <c r="AO164" s="19">
        <f t="shared" si="36"/>
        <v>0</v>
      </c>
    </row>
    <row r="165" spans="3:41" x14ac:dyDescent="0.3">
      <c r="C165" s="20"/>
      <c r="E165" s="4">
        <f t="shared" si="27"/>
        <v>1</v>
      </c>
      <c r="G165" s="4">
        <f t="shared" si="28"/>
        <v>1</v>
      </c>
      <c r="I165" s="4">
        <f t="shared" si="29"/>
        <v>1</v>
      </c>
      <c r="K165" s="4">
        <f t="shared" si="30"/>
        <v>1</v>
      </c>
      <c r="M165" s="4">
        <f t="shared" si="26"/>
        <v>1</v>
      </c>
      <c r="O165" s="4">
        <f t="shared" si="25"/>
        <v>1</v>
      </c>
      <c r="AI165" s="12">
        <v>160</v>
      </c>
      <c r="AJ165" s="19">
        <f t="shared" si="31"/>
        <v>0</v>
      </c>
      <c r="AK165" s="19">
        <f t="shared" si="32"/>
        <v>0</v>
      </c>
      <c r="AL165" s="19">
        <f t="shared" si="33"/>
        <v>0</v>
      </c>
      <c r="AM165" s="19">
        <f t="shared" si="34"/>
        <v>0</v>
      </c>
      <c r="AN165" s="19">
        <f t="shared" si="35"/>
        <v>0</v>
      </c>
      <c r="AO165" s="19">
        <f t="shared" si="36"/>
        <v>0</v>
      </c>
    </row>
    <row r="166" spans="3:41" x14ac:dyDescent="0.3">
      <c r="C166" s="20"/>
      <c r="E166" s="4">
        <f t="shared" si="27"/>
        <v>1</v>
      </c>
      <c r="G166" s="4">
        <f t="shared" si="28"/>
        <v>1</v>
      </c>
      <c r="I166" s="4">
        <f t="shared" si="29"/>
        <v>1</v>
      </c>
      <c r="K166" s="4">
        <f t="shared" si="30"/>
        <v>1</v>
      </c>
      <c r="M166" s="4">
        <f t="shared" si="26"/>
        <v>1</v>
      </c>
      <c r="O166" s="4">
        <f t="shared" ref="O166:O229" si="37">IF(B166=0,1,1-GAMMADIST((-Q_g^-2)*EXP(-Q_g*-((LN(B166)-(mu_g))/(sigma_g))),-Q_g^-2,1,1))</f>
        <v>1</v>
      </c>
      <c r="AI166" s="12">
        <v>161</v>
      </c>
      <c r="AJ166" s="19">
        <f t="shared" si="31"/>
        <v>0</v>
      </c>
      <c r="AK166" s="19">
        <f t="shared" si="32"/>
        <v>0</v>
      </c>
      <c r="AL166" s="19">
        <f t="shared" si="33"/>
        <v>0</v>
      </c>
      <c r="AM166" s="19">
        <f t="shared" si="34"/>
        <v>0</v>
      </c>
      <c r="AN166" s="19">
        <f t="shared" si="35"/>
        <v>0</v>
      </c>
      <c r="AO166" s="19">
        <f t="shared" si="36"/>
        <v>0</v>
      </c>
    </row>
    <row r="167" spans="3:41" x14ac:dyDescent="0.3">
      <c r="C167" s="20"/>
      <c r="E167" s="4">
        <f t="shared" si="27"/>
        <v>1</v>
      </c>
      <c r="G167" s="4">
        <f t="shared" si="28"/>
        <v>1</v>
      </c>
      <c r="I167" s="4">
        <f t="shared" si="29"/>
        <v>1</v>
      </c>
      <c r="K167" s="4">
        <f t="shared" si="30"/>
        <v>1</v>
      </c>
      <c r="M167" s="4">
        <f t="shared" si="26"/>
        <v>1</v>
      </c>
      <c r="O167" s="4">
        <f t="shared" si="37"/>
        <v>1</v>
      </c>
      <c r="AI167" s="12">
        <v>162</v>
      </c>
      <c r="AJ167" s="19">
        <f t="shared" si="31"/>
        <v>0</v>
      </c>
      <c r="AK167" s="19">
        <f t="shared" si="32"/>
        <v>0</v>
      </c>
      <c r="AL167" s="19">
        <f t="shared" si="33"/>
        <v>0</v>
      </c>
      <c r="AM167" s="19">
        <f t="shared" si="34"/>
        <v>0</v>
      </c>
      <c r="AN167" s="19">
        <f t="shared" si="35"/>
        <v>0</v>
      </c>
      <c r="AO167" s="19">
        <f t="shared" si="36"/>
        <v>0</v>
      </c>
    </row>
    <row r="168" spans="3:41" x14ac:dyDescent="0.3">
      <c r="C168" s="20"/>
      <c r="E168" s="4">
        <f t="shared" si="27"/>
        <v>1</v>
      </c>
      <c r="G168" s="4">
        <f t="shared" si="28"/>
        <v>1</v>
      </c>
      <c r="I168" s="4">
        <f t="shared" si="29"/>
        <v>1</v>
      </c>
      <c r="K168" s="4">
        <f t="shared" si="30"/>
        <v>1</v>
      </c>
      <c r="M168" s="4">
        <f t="shared" si="26"/>
        <v>1</v>
      </c>
      <c r="O168" s="4">
        <f t="shared" si="37"/>
        <v>1</v>
      </c>
      <c r="AI168" s="12">
        <v>163</v>
      </c>
      <c r="AJ168" s="19">
        <f t="shared" si="31"/>
        <v>0</v>
      </c>
      <c r="AK168" s="19">
        <f t="shared" si="32"/>
        <v>0</v>
      </c>
      <c r="AL168" s="19">
        <f t="shared" si="33"/>
        <v>0</v>
      </c>
      <c r="AM168" s="19">
        <f t="shared" si="34"/>
        <v>0</v>
      </c>
      <c r="AN168" s="19">
        <f t="shared" si="35"/>
        <v>0</v>
      </c>
      <c r="AO168" s="19">
        <f t="shared" si="36"/>
        <v>0</v>
      </c>
    </row>
    <row r="169" spans="3:41" x14ac:dyDescent="0.3">
      <c r="C169" s="20"/>
      <c r="E169" s="4">
        <f t="shared" si="27"/>
        <v>1</v>
      </c>
      <c r="G169" s="4">
        <f t="shared" si="28"/>
        <v>1</v>
      </c>
      <c r="I169" s="4">
        <f t="shared" si="29"/>
        <v>1</v>
      </c>
      <c r="K169" s="4">
        <f t="shared" si="30"/>
        <v>1</v>
      </c>
      <c r="M169" s="4">
        <f t="shared" si="26"/>
        <v>1</v>
      </c>
      <c r="O169" s="4">
        <f t="shared" si="37"/>
        <v>1</v>
      </c>
      <c r="AI169" s="12">
        <v>164</v>
      </c>
      <c r="AJ169" s="19">
        <f t="shared" si="31"/>
        <v>0</v>
      </c>
      <c r="AK169" s="19">
        <f t="shared" si="32"/>
        <v>0</v>
      </c>
      <c r="AL169" s="19">
        <f t="shared" si="33"/>
        <v>0</v>
      </c>
      <c r="AM169" s="19">
        <f t="shared" si="34"/>
        <v>0</v>
      </c>
      <c r="AN169" s="19">
        <f t="shared" si="35"/>
        <v>0</v>
      </c>
      <c r="AO169" s="19">
        <f t="shared" si="36"/>
        <v>0</v>
      </c>
    </row>
    <row r="170" spans="3:41" x14ac:dyDescent="0.3">
      <c r="C170" s="20"/>
      <c r="E170" s="4">
        <f t="shared" si="27"/>
        <v>1</v>
      </c>
      <c r="G170" s="4">
        <f t="shared" si="28"/>
        <v>1</v>
      </c>
      <c r="I170" s="4">
        <f t="shared" si="29"/>
        <v>1</v>
      </c>
      <c r="K170" s="4">
        <f t="shared" si="30"/>
        <v>1</v>
      </c>
      <c r="M170" s="4">
        <f t="shared" si="26"/>
        <v>1</v>
      </c>
      <c r="O170" s="4">
        <f t="shared" si="37"/>
        <v>1</v>
      </c>
      <c r="AI170" s="12">
        <v>165</v>
      </c>
      <c r="AJ170" s="19">
        <f t="shared" si="31"/>
        <v>0</v>
      </c>
      <c r="AK170" s="19">
        <f t="shared" si="32"/>
        <v>0</v>
      </c>
      <c r="AL170" s="19">
        <f t="shared" si="33"/>
        <v>0</v>
      </c>
      <c r="AM170" s="19">
        <f t="shared" si="34"/>
        <v>0</v>
      </c>
      <c r="AN170" s="19">
        <f t="shared" si="35"/>
        <v>0</v>
      </c>
      <c r="AO170" s="19">
        <f t="shared" si="36"/>
        <v>0</v>
      </c>
    </row>
    <row r="171" spans="3:41" x14ac:dyDescent="0.3">
      <c r="C171" s="20"/>
      <c r="E171" s="4">
        <f t="shared" si="27"/>
        <v>1</v>
      </c>
      <c r="G171" s="4">
        <f t="shared" si="28"/>
        <v>1</v>
      </c>
      <c r="I171" s="4">
        <f t="shared" si="29"/>
        <v>1</v>
      </c>
      <c r="K171" s="4">
        <f t="shared" si="30"/>
        <v>1</v>
      </c>
      <c r="M171" s="4">
        <f t="shared" si="26"/>
        <v>1</v>
      </c>
      <c r="O171" s="4">
        <f t="shared" si="37"/>
        <v>1</v>
      </c>
      <c r="AI171" s="12">
        <v>166</v>
      </c>
      <c r="AJ171" s="19">
        <f t="shared" si="31"/>
        <v>0</v>
      </c>
      <c r="AK171" s="19">
        <f t="shared" si="32"/>
        <v>0</v>
      </c>
      <c r="AL171" s="19">
        <f t="shared" si="33"/>
        <v>0</v>
      </c>
      <c r="AM171" s="19">
        <f t="shared" si="34"/>
        <v>0</v>
      </c>
      <c r="AN171" s="19">
        <f t="shared" si="35"/>
        <v>0</v>
      </c>
      <c r="AO171" s="19">
        <f t="shared" si="36"/>
        <v>0</v>
      </c>
    </row>
    <row r="172" spans="3:41" x14ac:dyDescent="0.3">
      <c r="C172" s="20"/>
      <c r="E172" s="4">
        <f t="shared" si="27"/>
        <v>1</v>
      </c>
      <c r="G172" s="4">
        <f t="shared" si="28"/>
        <v>1</v>
      </c>
      <c r="I172" s="4">
        <f t="shared" si="29"/>
        <v>1</v>
      </c>
      <c r="K172" s="4">
        <f t="shared" si="30"/>
        <v>1</v>
      </c>
      <c r="M172" s="4">
        <f t="shared" si="26"/>
        <v>1</v>
      </c>
      <c r="O172" s="4">
        <f t="shared" si="37"/>
        <v>1</v>
      </c>
      <c r="AI172" s="12">
        <v>167</v>
      </c>
      <c r="AJ172" s="19">
        <f t="shared" si="31"/>
        <v>0</v>
      </c>
      <c r="AK172" s="19">
        <f t="shared" si="32"/>
        <v>0</v>
      </c>
      <c r="AL172" s="19">
        <f t="shared" si="33"/>
        <v>0</v>
      </c>
      <c r="AM172" s="19">
        <f t="shared" si="34"/>
        <v>0</v>
      </c>
      <c r="AN172" s="19">
        <f t="shared" si="35"/>
        <v>0</v>
      </c>
      <c r="AO172" s="19">
        <f t="shared" si="36"/>
        <v>0</v>
      </c>
    </row>
    <row r="173" spans="3:41" x14ac:dyDescent="0.3">
      <c r="C173" s="20"/>
      <c r="E173" s="4">
        <f t="shared" si="27"/>
        <v>1</v>
      </c>
      <c r="G173" s="4">
        <f t="shared" si="28"/>
        <v>1</v>
      </c>
      <c r="I173" s="4">
        <f t="shared" si="29"/>
        <v>1</v>
      </c>
      <c r="K173" s="4">
        <f t="shared" si="30"/>
        <v>1</v>
      </c>
      <c r="M173" s="4">
        <f t="shared" si="26"/>
        <v>1</v>
      </c>
      <c r="O173" s="4">
        <f t="shared" si="37"/>
        <v>1</v>
      </c>
      <c r="AI173" s="12">
        <v>168</v>
      </c>
      <c r="AJ173" s="19">
        <f t="shared" si="31"/>
        <v>0</v>
      </c>
      <c r="AK173" s="19">
        <f t="shared" si="32"/>
        <v>0</v>
      </c>
      <c r="AL173" s="19">
        <f t="shared" si="33"/>
        <v>0</v>
      </c>
      <c r="AM173" s="19">
        <f t="shared" si="34"/>
        <v>0</v>
      </c>
      <c r="AN173" s="19">
        <f t="shared" si="35"/>
        <v>0</v>
      </c>
      <c r="AO173" s="19">
        <f t="shared" si="36"/>
        <v>0</v>
      </c>
    </row>
    <row r="174" spans="3:41" x14ac:dyDescent="0.3">
      <c r="C174" s="20"/>
      <c r="E174" s="4">
        <f t="shared" si="27"/>
        <v>1</v>
      </c>
      <c r="G174" s="4">
        <f t="shared" si="28"/>
        <v>1</v>
      </c>
      <c r="I174" s="4">
        <f t="shared" si="29"/>
        <v>1</v>
      </c>
      <c r="K174" s="4">
        <f t="shared" si="30"/>
        <v>1</v>
      </c>
      <c r="M174" s="4">
        <f t="shared" si="26"/>
        <v>1</v>
      </c>
      <c r="O174" s="4">
        <f t="shared" si="37"/>
        <v>1</v>
      </c>
      <c r="AI174" s="12">
        <v>169</v>
      </c>
      <c r="AJ174" s="19">
        <f t="shared" si="31"/>
        <v>0</v>
      </c>
      <c r="AK174" s="19">
        <f t="shared" si="32"/>
        <v>0</v>
      </c>
      <c r="AL174" s="19">
        <f t="shared" si="33"/>
        <v>0</v>
      </c>
      <c r="AM174" s="19">
        <f t="shared" si="34"/>
        <v>0</v>
      </c>
      <c r="AN174" s="19">
        <f t="shared" si="35"/>
        <v>0</v>
      </c>
      <c r="AO174" s="19">
        <f t="shared" si="36"/>
        <v>0</v>
      </c>
    </row>
    <row r="175" spans="3:41" x14ac:dyDescent="0.3">
      <c r="C175" s="20"/>
      <c r="E175" s="4">
        <f t="shared" si="27"/>
        <v>1</v>
      </c>
      <c r="G175" s="4">
        <f t="shared" si="28"/>
        <v>1</v>
      </c>
      <c r="I175" s="4">
        <f t="shared" si="29"/>
        <v>1</v>
      </c>
      <c r="K175" s="4">
        <f t="shared" si="30"/>
        <v>1</v>
      </c>
      <c r="M175" s="4">
        <f t="shared" si="26"/>
        <v>1</v>
      </c>
      <c r="O175" s="4">
        <f t="shared" si="37"/>
        <v>1</v>
      </c>
      <c r="AI175" s="12">
        <v>170</v>
      </c>
      <c r="AJ175" s="19">
        <f t="shared" si="31"/>
        <v>0</v>
      </c>
      <c r="AK175" s="19">
        <f t="shared" si="32"/>
        <v>0</v>
      </c>
      <c r="AL175" s="19">
        <f t="shared" si="33"/>
        <v>0</v>
      </c>
      <c r="AM175" s="19">
        <f t="shared" si="34"/>
        <v>0</v>
      </c>
      <c r="AN175" s="19">
        <f t="shared" si="35"/>
        <v>0</v>
      </c>
      <c r="AO175" s="19">
        <f t="shared" si="36"/>
        <v>0</v>
      </c>
    </row>
    <row r="176" spans="3:41" x14ac:dyDescent="0.3">
      <c r="C176" s="20"/>
      <c r="E176" s="4">
        <f t="shared" si="27"/>
        <v>1</v>
      </c>
      <c r="G176" s="4">
        <f t="shared" si="28"/>
        <v>1</v>
      </c>
      <c r="I176" s="4">
        <f t="shared" si="29"/>
        <v>1</v>
      </c>
      <c r="K176" s="4">
        <f t="shared" si="30"/>
        <v>1</v>
      </c>
      <c r="M176" s="4">
        <f t="shared" si="26"/>
        <v>1</v>
      </c>
      <c r="O176" s="4">
        <f t="shared" si="37"/>
        <v>1</v>
      </c>
      <c r="AI176" s="12">
        <v>171</v>
      </c>
      <c r="AJ176" s="19">
        <f t="shared" si="31"/>
        <v>0</v>
      </c>
      <c r="AK176" s="19">
        <f t="shared" si="32"/>
        <v>0</v>
      </c>
      <c r="AL176" s="19">
        <f t="shared" si="33"/>
        <v>0</v>
      </c>
      <c r="AM176" s="19">
        <f t="shared" si="34"/>
        <v>0</v>
      </c>
      <c r="AN176" s="19">
        <f t="shared" si="35"/>
        <v>0</v>
      </c>
      <c r="AO176" s="19">
        <f t="shared" si="36"/>
        <v>0</v>
      </c>
    </row>
    <row r="177" spans="3:41" x14ac:dyDescent="0.3">
      <c r="C177" s="20"/>
      <c r="E177" s="4">
        <f t="shared" si="27"/>
        <v>1</v>
      </c>
      <c r="G177" s="4">
        <f t="shared" si="28"/>
        <v>1</v>
      </c>
      <c r="I177" s="4">
        <f t="shared" si="29"/>
        <v>1</v>
      </c>
      <c r="K177" s="4">
        <f t="shared" si="30"/>
        <v>1</v>
      </c>
      <c r="M177" s="4">
        <f t="shared" si="26"/>
        <v>1</v>
      </c>
      <c r="O177" s="4">
        <f t="shared" si="37"/>
        <v>1</v>
      </c>
      <c r="AI177" s="12">
        <v>172</v>
      </c>
      <c r="AJ177" s="19">
        <f t="shared" si="31"/>
        <v>0</v>
      </c>
      <c r="AK177" s="19">
        <f t="shared" si="32"/>
        <v>0</v>
      </c>
      <c r="AL177" s="19">
        <f t="shared" si="33"/>
        <v>0</v>
      </c>
      <c r="AM177" s="19">
        <f t="shared" si="34"/>
        <v>0</v>
      </c>
      <c r="AN177" s="19">
        <f t="shared" si="35"/>
        <v>0</v>
      </c>
      <c r="AO177" s="19">
        <f t="shared" si="36"/>
        <v>0</v>
      </c>
    </row>
    <row r="178" spans="3:41" x14ac:dyDescent="0.3">
      <c r="C178" s="20"/>
      <c r="E178" s="4">
        <f t="shared" si="27"/>
        <v>1</v>
      </c>
      <c r="G178" s="4">
        <f t="shared" si="28"/>
        <v>1</v>
      </c>
      <c r="I178" s="4">
        <f t="shared" si="29"/>
        <v>1</v>
      </c>
      <c r="K178" s="4">
        <f t="shared" si="30"/>
        <v>1</v>
      </c>
      <c r="M178" s="4">
        <f t="shared" si="26"/>
        <v>1</v>
      </c>
      <c r="O178" s="4">
        <f t="shared" si="37"/>
        <v>1</v>
      </c>
      <c r="AI178" s="12">
        <v>173</v>
      </c>
      <c r="AJ178" s="19">
        <f t="shared" si="31"/>
        <v>0</v>
      </c>
      <c r="AK178" s="19">
        <f t="shared" si="32"/>
        <v>0</v>
      </c>
      <c r="AL178" s="19">
        <f t="shared" si="33"/>
        <v>0</v>
      </c>
      <c r="AM178" s="19">
        <f t="shared" si="34"/>
        <v>0</v>
      </c>
      <c r="AN178" s="19">
        <f t="shared" si="35"/>
        <v>0</v>
      </c>
      <c r="AO178" s="19">
        <f t="shared" si="36"/>
        <v>0</v>
      </c>
    </row>
    <row r="179" spans="3:41" x14ac:dyDescent="0.3">
      <c r="C179" s="20"/>
      <c r="E179" s="4">
        <f t="shared" si="27"/>
        <v>1</v>
      </c>
      <c r="G179" s="4">
        <f t="shared" si="28"/>
        <v>1</v>
      </c>
      <c r="I179" s="4">
        <f t="shared" si="29"/>
        <v>1</v>
      </c>
      <c r="K179" s="4">
        <f t="shared" si="30"/>
        <v>1</v>
      </c>
      <c r="M179" s="4">
        <f t="shared" si="26"/>
        <v>1</v>
      </c>
      <c r="O179" s="4">
        <f t="shared" si="37"/>
        <v>1</v>
      </c>
      <c r="AI179" s="12">
        <v>174</v>
      </c>
      <c r="AJ179" s="19">
        <f t="shared" si="31"/>
        <v>0</v>
      </c>
      <c r="AK179" s="19">
        <f t="shared" si="32"/>
        <v>0</v>
      </c>
      <c r="AL179" s="19">
        <f t="shared" si="33"/>
        <v>0</v>
      </c>
      <c r="AM179" s="19">
        <f t="shared" si="34"/>
        <v>0</v>
      </c>
      <c r="AN179" s="19">
        <f t="shared" si="35"/>
        <v>0</v>
      </c>
      <c r="AO179" s="19">
        <f t="shared" si="36"/>
        <v>0</v>
      </c>
    </row>
    <row r="180" spans="3:41" x14ac:dyDescent="0.3">
      <c r="C180" s="20"/>
      <c r="E180" s="4">
        <f t="shared" si="27"/>
        <v>1</v>
      </c>
      <c r="G180" s="4">
        <f t="shared" si="28"/>
        <v>1</v>
      </c>
      <c r="I180" s="4">
        <f t="shared" si="29"/>
        <v>1</v>
      </c>
      <c r="K180" s="4">
        <f t="shared" si="30"/>
        <v>1</v>
      </c>
      <c r="M180" s="4">
        <f t="shared" si="26"/>
        <v>1</v>
      </c>
      <c r="O180" s="4">
        <f t="shared" si="37"/>
        <v>1</v>
      </c>
      <c r="AI180" s="12">
        <v>175</v>
      </c>
      <c r="AJ180" s="19">
        <f t="shared" si="31"/>
        <v>0</v>
      </c>
      <c r="AK180" s="19">
        <f t="shared" si="32"/>
        <v>0</v>
      </c>
      <c r="AL180" s="19">
        <f t="shared" si="33"/>
        <v>0</v>
      </c>
      <c r="AM180" s="19">
        <f t="shared" si="34"/>
        <v>0</v>
      </c>
      <c r="AN180" s="19">
        <f t="shared" si="35"/>
        <v>0</v>
      </c>
      <c r="AO180" s="19">
        <f t="shared" si="36"/>
        <v>0</v>
      </c>
    </row>
    <row r="181" spans="3:41" x14ac:dyDescent="0.3">
      <c r="C181" s="20"/>
      <c r="E181" s="4">
        <f t="shared" si="27"/>
        <v>1</v>
      </c>
      <c r="G181" s="4">
        <f t="shared" si="28"/>
        <v>1</v>
      </c>
      <c r="I181" s="4">
        <f t="shared" si="29"/>
        <v>1</v>
      </c>
      <c r="K181" s="4">
        <f t="shared" si="30"/>
        <v>1</v>
      </c>
      <c r="M181" s="4">
        <f t="shared" si="26"/>
        <v>1</v>
      </c>
      <c r="O181" s="4">
        <f t="shared" si="37"/>
        <v>1</v>
      </c>
      <c r="AI181" s="12">
        <v>176</v>
      </c>
      <c r="AJ181" s="19">
        <f t="shared" si="31"/>
        <v>0</v>
      </c>
      <c r="AK181" s="19">
        <f t="shared" si="32"/>
        <v>0</v>
      </c>
      <c r="AL181" s="19">
        <f t="shared" si="33"/>
        <v>0</v>
      </c>
      <c r="AM181" s="19">
        <f t="shared" si="34"/>
        <v>0</v>
      </c>
      <c r="AN181" s="19">
        <f t="shared" si="35"/>
        <v>0</v>
      </c>
      <c r="AO181" s="19">
        <f t="shared" si="36"/>
        <v>0</v>
      </c>
    </row>
    <row r="182" spans="3:41" x14ac:dyDescent="0.3">
      <c r="C182" s="20"/>
      <c r="E182" s="4">
        <f t="shared" si="27"/>
        <v>1</v>
      </c>
      <c r="G182" s="4">
        <f t="shared" si="28"/>
        <v>1</v>
      </c>
      <c r="I182" s="4">
        <f t="shared" si="29"/>
        <v>1</v>
      </c>
      <c r="K182" s="4">
        <f t="shared" si="30"/>
        <v>1</v>
      </c>
      <c r="M182" s="4">
        <f t="shared" si="26"/>
        <v>1</v>
      </c>
      <c r="O182" s="4">
        <f t="shared" si="37"/>
        <v>1</v>
      </c>
      <c r="AI182" s="12">
        <v>177</v>
      </c>
      <c r="AJ182" s="19">
        <f t="shared" si="31"/>
        <v>0</v>
      </c>
      <c r="AK182" s="19">
        <f t="shared" si="32"/>
        <v>0</v>
      </c>
      <c r="AL182" s="19">
        <f t="shared" si="33"/>
        <v>0</v>
      </c>
      <c r="AM182" s="19">
        <f t="shared" si="34"/>
        <v>0</v>
      </c>
      <c r="AN182" s="19">
        <f t="shared" si="35"/>
        <v>0</v>
      </c>
      <c r="AO182" s="19">
        <f t="shared" si="36"/>
        <v>0</v>
      </c>
    </row>
    <row r="183" spans="3:41" x14ac:dyDescent="0.3">
      <c r="C183" s="20"/>
      <c r="E183" s="4">
        <f t="shared" si="27"/>
        <v>1</v>
      </c>
      <c r="G183" s="4">
        <f t="shared" si="28"/>
        <v>1</v>
      </c>
      <c r="I183" s="4">
        <f t="shared" si="29"/>
        <v>1</v>
      </c>
      <c r="K183" s="4">
        <f t="shared" si="30"/>
        <v>1</v>
      </c>
      <c r="M183" s="4">
        <f t="shared" si="26"/>
        <v>1</v>
      </c>
      <c r="O183" s="4">
        <f t="shared" si="37"/>
        <v>1</v>
      </c>
      <c r="AI183" s="12">
        <v>178</v>
      </c>
      <c r="AJ183" s="19">
        <f t="shared" si="31"/>
        <v>0</v>
      </c>
      <c r="AK183" s="19">
        <f t="shared" si="32"/>
        <v>0</v>
      </c>
      <c r="AL183" s="19">
        <f t="shared" si="33"/>
        <v>0</v>
      </c>
      <c r="AM183" s="19">
        <f t="shared" si="34"/>
        <v>0</v>
      </c>
      <c r="AN183" s="19">
        <f t="shared" si="35"/>
        <v>0</v>
      </c>
      <c r="AO183" s="19">
        <f t="shared" si="36"/>
        <v>0</v>
      </c>
    </row>
    <row r="184" spans="3:41" x14ac:dyDescent="0.3">
      <c r="C184" s="20"/>
      <c r="E184" s="4">
        <f t="shared" si="27"/>
        <v>1</v>
      </c>
      <c r="G184" s="4">
        <f t="shared" si="28"/>
        <v>1</v>
      </c>
      <c r="I184" s="4">
        <f t="shared" si="29"/>
        <v>1</v>
      </c>
      <c r="K184" s="4">
        <f t="shared" si="30"/>
        <v>1</v>
      </c>
      <c r="M184" s="4">
        <f t="shared" si="26"/>
        <v>1</v>
      </c>
      <c r="O184" s="4">
        <f t="shared" si="37"/>
        <v>1</v>
      </c>
      <c r="AI184" s="12">
        <v>179</v>
      </c>
      <c r="AJ184" s="19">
        <f t="shared" si="31"/>
        <v>0</v>
      </c>
      <c r="AK184" s="19">
        <f t="shared" si="32"/>
        <v>0</v>
      </c>
      <c r="AL184" s="19">
        <f t="shared" si="33"/>
        <v>0</v>
      </c>
      <c r="AM184" s="19">
        <f t="shared" si="34"/>
        <v>0</v>
      </c>
      <c r="AN184" s="19">
        <f t="shared" si="35"/>
        <v>0</v>
      </c>
      <c r="AO184" s="19">
        <f t="shared" si="36"/>
        <v>0</v>
      </c>
    </row>
    <row r="185" spans="3:41" x14ac:dyDescent="0.3">
      <c r="C185" s="20"/>
      <c r="E185" s="4">
        <f t="shared" si="27"/>
        <v>1</v>
      </c>
      <c r="G185" s="4">
        <f t="shared" si="28"/>
        <v>1</v>
      </c>
      <c r="I185" s="4">
        <f t="shared" si="29"/>
        <v>1</v>
      </c>
      <c r="K185" s="4">
        <f t="shared" si="30"/>
        <v>1</v>
      </c>
      <c r="M185" s="4">
        <f t="shared" si="26"/>
        <v>1</v>
      </c>
      <c r="O185" s="4">
        <f t="shared" si="37"/>
        <v>1</v>
      </c>
      <c r="AI185" s="12">
        <v>180</v>
      </c>
      <c r="AJ185" s="19">
        <f t="shared" si="31"/>
        <v>0</v>
      </c>
      <c r="AK185" s="19">
        <f t="shared" si="32"/>
        <v>0</v>
      </c>
      <c r="AL185" s="19">
        <f t="shared" si="33"/>
        <v>0</v>
      </c>
      <c r="AM185" s="19">
        <f t="shared" si="34"/>
        <v>0</v>
      </c>
      <c r="AN185" s="19">
        <f t="shared" si="35"/>
        <v>0</v>
      </c>
      <c r="AO185" s="19">
        <f t="shared" si="36"/>
        <v>0</v>
      </c>
    </row>
    <row r="186" spans="3:41" x14ac:dyDescent="0.3">
      <c r="C186" s="20"/>
      <c r="E186" s="4">
        <f t="shared" si="27"/>
        <v>1</v>
      </c>
      <c r="G186" s="4">
        <f t="shared" si="28"/>
        <v>1</v>
      </c>
      <c r="I186" s="4">
        <f t="shared" si="29"/>
        <v>1</v>
      </c>
      <c r="K186" s="4">
        <f t="shared" si="30"/>
        <v>1</v>
      </c>
      <c r="M186" s="4">
        <f t="shared" si="26"/>
        <v>1</v>
      </c>
      <c r="O186" s="4">
        <f t="shared" si="37"/>
        <v>1</v>
      </c>
      <c r="AI186" s="12">
        <v>181</v>
      </c>
      <c r="AJ186" s="19">
        <f t="shared" si="31"/>
        <v>0</v>
      </c>
      <c r="AK186" s="19">
        <f t="shared" si="32"/>
        <v>0</v>
      </c>
      <c r="AL186" s="19">
        <f t="shared" si="33"/>
        <v>0</v>
      </c>
      <c r="AM186" s="19">
        <f t="shared" si="34"/>
        <v>0</v>
      </c>
      <c r="AN186" s="19">
        <f t="shared" si="35"/>
        <v>0</v>
      </c>
      <c r="AO186" s="19">
        <f t="shared" si="36"/>
        <v>0</v>
      </c>
    </row>
    <row r="187" spans="3:41" x14ac:dyDescent="0.3">
      <c r="C187" s="20"/>
      <c r="E187" s="4">
        <f t="shared" si="27"/>
        <v>1</v>
      </c>
      <c r="G187" s="4">
        <f t="shared" si="28"/>
        <v>1</v>
      </c>
      <c r="I187" s="4">
        <f t="shared" si="29"/>
        <v>1</v>
      </c>
      <c r="K187" s="4">
        <f t="shared" si="30"/>
        <v>1</v>
      </c>
      <c r="M187" s="4">
        <f t="shared" si="26"/>
        <v>1</v>
      </c>
      <c r="O187" s="4">
        <f t="shared" si="37"/>
        <v>1</v>
      </c>
      <c r="AI187" s="12">
        <v>182</v>
      </c>
      <c r="AJ187" s="19">
        <f t="shared" si="31"/>
        <v>0</v>
      </c>
      <c r="AK187" s="19">
        <f t="shared" si="32"/>
        <v>0</v>
      </c>
      <c r="AL187" s="19">
        <f t="shared" si="33"/>
        <v>0</v>
      </c>
      <c r="AM187" s="19">
        <f t="shared" si="34"/>
        <v>0</v>
      </c>
      <c r="AN187" s="19">
        <f t="shared" si="35"/>
        <v>0</v>
      </c>
      <c r="AO187" s="19">
        <f t="shared" si="36"/>
        <v>0</v>
      </c>
    </row>
    <row r="188" spans="3:41" x14ac:dyDescent="0.3">
      <c r="C188" s="20"/>
      <c r="E188" s="4">
        <f t="shared" si="27"/>
        <v>1</v>
      </c>
      <c r="G188" s="4">
        <f t="shared" si="28"/>
        <v>1</v>
      </c>
      <c r="I188" s="4">
        <f t="shared" si="29"/>
        <v>1</v>
      </c>
      <c r="K188" s="4">
        <f t="shared" si="30"/>
        <v>1</v>
      </c>
      <c r="M188" s="4">
        <f t="shared" si="26"/>
        <v>1</v>
      </c>
      <c r="O188" s="4">
        <f t="shared" si="37"/>
        <v>1</v>
      </c>
      <c r="AI188" s="12">
        <v>183</v>
      </c>
      <c r="AJ188" s="19">
        <f t="shared" si="31"/>
        <v>0</v>
      </c>
      <c r="AK188" s="19">
        <f t="shared" si="32"/>
        <v>0</v>
      </c>
      <c r="AL188" s="19">
        <f t="shared" si="33"/>
        <v>0</v>
      </c>
      <c r="AM188" s="19">
        <f t="shared" si="34"/>
        <v>0</v>
      </c>
      <c r="AN188" s="19">
        <f t="shared" si="35"/>
        <v>0</v>
      </c>
      <c r="AO188" s="19">
        <f t="shared" si="36"/>
        <v>0</v>
      </c>
    </row>
    <row r="189" spans="3:41" x14ac:dyDescent="0.3">
      <c r="C189" s="20"/>
      <c r="E189" s="4">
        <f t="shared" si="27"/>
        <v>1</v>
      </c>
      <c r="G189" s="4">
        <f t="shared" si="28"/>
        <v>1</v>
      </c>
      <c r="I189" s="4">
        <f t="shared" si="29"/>
        <v>1</v>
      </c>
      <c r="K189" s="4">
        <f t="shared" si="30"/>
        <v>1</v>
      </c>
      <c r="M189" s="4">
        <f t="shared" si="26"/>
        <v>1</v>
      </c>
      <c r="O189" s="4">
        <f t="shared" si="37"/>
        <v>1</v>
      </c>
      <c r="AI189" s="12">
        <v>184</v>
      </c>
      <c r="AJ189" s="19">
        <f t="shared" si="31"/>
        <v>0</v>
      </c>
      <c r="AK189" s="19">
        <f t="shared" si="32"/>
        <v>0</v>
      </c>
      <c r="AL189" s="19">
        <f t="shared" si="33"/>
        <v>0</v>
      </c>
      <c r="AM189" s="19">
        <f t="shared" si="34"/>
        <v>0</v>
      </c>
      <c r="AN189" s="19">
        <f t="shared" si="35"/>
        <v>0</v>
      </c>
      <c r="AO189" s="19">
        <f t="shared" si="36"/>
        <v>0</v>
      </c>
    </row>
    <row r="190" spans="3:41" x14ac:dyDescent="0.3">
      <c r="C190" s="20"/>
      <c r="E190" s="4">
        <f t="shared" si="27"/>
        <v>1</v>
      </c>
      <c r="G190" s="4">
        <f t="shared" si="28"/>
        <v>1</v>
      </c>
      <c r="I190" s="4">
        <f t="shared" si="29"/>
        <v>1</v>
      </c>
      <c r="K190" s="4">
        <f t="shared" si="30"/>
        <v>1</v>
      </c>
      <c r="M190" s="4">
        <f t="shared" si="26"/>
        <v>1</v>
      </c>
      <c r="O190" s="4">
        <f t="shared" si="37"/>
        <v>1</v>
      </c>
      <c r="AI190" s="12">
        <v>185</v>
      </c>
      <c r="AJ190" s="19">
        <f t="shared" si="31"/>
        <v>0</v>
      </c>
      <c r="AK190" s="19">
        <f t="shared" si="32"/>
        <v>0</v>
      </c>
      <c r="AL190" s="19">
        <f t="shared" si="33"/>
        <v>0</v>
      </c>
      <c r="AM190" s="19">
        <f t="shared" si="34"/>
        <v>0</v>
      </c>
      <c r="AN190" s="19">
        <f t="shared" si="35"/>
        <v>0</v>
      </c>
      <c r="AO190" s="19">
        <f t="shared" si="36"/>
        <v>0</v>
      </c>
    </row>
    <row r="191" spans="3:41" x14ac:dyDescent="0.3">
      <c r="C191" s="20"/>
      <c r="E191" s="4">
        <f t="shared" si="27"/>
        <v>1</v>
      </c>
      <c r="G191" s="4">
        <f t="shared" si="28"/>
        <v>1</v>
      </c>
      <c r="I191" s="4">
        <f t="shared" si="29"/>
        <v>1</v>
      </c>
      <c r="K191" s="4">
        <f t="shared" si="30"/>
        <v>1</v>
      </c>
      <c r="M191" s="4">
        <f t="shared" si="26"/>
        <v>1</v>
      </c>
      <c r="O191" s="4">
        <f t="shared" si="37"/>
        <v>1</v>
      </c>
      <c r="AI191" s="12">
        <v>186</v>
      </c>
      <c r="AJ191" s="19">
        <f t="shared" si="31"/>
        <v>0</v>
      </c>
      <c r="AK191" s="19">
        <f t="shared" si="32"/>
        <v>0</v>
      </c>
      <c r="AL191" s="19">
        <f t="shared" si="33"/>
        <v>0</v>
      </c>
      <c r="AM191" s="19">
        <f t="shared" si="34"/>
        <v>0</v>
      </c>
      <c r="AN191" s="19">
        <f t="shared" si="35"/>
        <v>0</v>
      </c>
      <c r="AO191" s="19">
        <f t="shared" si="36"/>
        <v>0</v>
      </c>
    </row>
    <row r="192" spans="3:41" x14ac:dyDescent="0.3">
      <c r="C192" s="20"/>
      <c r="E192" s="4">
        <f t="shared" si="27"/>
        <v>1</v>
      </c>
      <c r="G192" s="4">
        <f t="shared" si="28"/>
        <v>1</v>
      </c>
      <c r="I192" s="4">
        <f t="shared" si="29"/>
        <v>1</v>
      </c>
      <c r="K192" s="4">
        <f t="shared" si="30"/>
        <v>1</v>
      </c>
      <c r="M192" s="4">
        <f t="shared" si="26"/>
        <v>1</v>
      </c>
      <c r="O192" s="4">
        <f t="shared" si="37"/>
        <v>1</v>
      </c>
      <c r="AI192" s="12">
        <v>187</v>
      </c>
      <c r="AJ192" s="19">
        <f t="shared" si="31"/>
        <v>0</v>
      </c>
      <c r="AK192" s="19">
        <f t="shared" si="32"/>
        <v>0</v>
      </c>
      <c r="AL192" s="19">
        <f t="shared" si="33"/>
        <v>0</v>
      </c>
      <c r="AM192" s="19">
        <f t="shared" si="34"/>
        <v>0</v>
      </c>
      <c r="AN192" s="19">
        <f t="shared" si="35"/>
        <v>0</v>
      </c>
      <c r="AO192" s="19">
        <f t="shared" si="36"/>
        <v>0</v>
      </c>
    </row>
    <row r="193" spans="3:41" x14ac:dyDescent="0.3">
      <c r="C193" s="20"/>
      <c r="E193" s="4">
        <f t="shared" si="27"/>
        <v>1</v>
      </c>
      <c r="G193" s="4">
        <f t="shared" si="28"/>
        <v>1</v>
      </c>
      <c r="I193" s="4">
        <f t="shared" si="29"/>
        <v>1</v>
      </c>
      <c r="K193" s="4">
        <f t="shared" si="30"/>
        <v>1</v>
      </c>
      <c r="M193" s="4">
        <f t="shared" si="26"/>
        <v>1</v>
      </c>
      <c r="O193" s="4">
        <f t="shared" si="37"/>
        <v>1</v>
      </c>
      <c r="AI193" s="12">
        <v>188</v>
      </c>
      <c r="AJ193" s="19">
        <f t="shared" si="31"/>
        <v>0</v>
      </c>
      <c r="AK193" s="19">
        <f t="shared" si="32"/>
        <v>0</v>
      </c>
      <c r="AL193" s="19">
        <f t="shared" si="33"/>
        <v>0</v>
      </c>
      <c r="AM193" s="19">
        <f t="shared" si="34"/>
        <v>0</v>
      </c>
      <c r="AN193" s="19">
        <f t="shared" si="35"/>
        <v>0</v>
      </c>
      <c r="AO193" s="19">
        <f t="shared" si="36"/>
        <v>0</v>
      </c>
    </row>
    <row r="194" spans="3:41" x14ac:dyDescent="0.3">
      <c r="C194" s="20"/>
      <c r="E194" s="4">
        <f t="shared" si="27"/>
        <v>1</v>
      </c>
      <c r="G194" s="4">
        <f t="shared" si="28"/>
        <v>1</v>
      </c>
      <c r="I194" s="4">
        <f t="shared" si="29"/>
        <v>1</v>
      </c>
      <c r="K194" s="4">
        <f t="shared" si="30"/>
        <v>1</v>
      </c>
      <c r="M194" s="4">
        <f t="shared" si="26"/>
        <v>1</v>
      </c>
      <c r="O194" s="4">
        <f t="shared" si="37"/>
        <v>1</v>
      </c>
      <c r="AI194" s="12">
        <v>189</v>
      </c>
      <c r="AJ194" s="19">
        <f t="shared" si="31"/>
        <v>0</v>
      </c>
      <c r="AK194" s="19">
        <f t="shared" si="32"/>
        <v>0</v>
      </c>
      <c r="AL194" s="19">
        <f t="shared" si="33"/>
        <v>0</v>
      </c>
      <c r="AM194" s="19">
        <f t="shared" si="34"/>
        <v>0</v>
      </c>
      <c r="AN194" s="19">
        <f t="shared" si="35"/>
        <v>0</v>
      </c>
      <c r="AO194" s="19">
        <f t="shared" si="36"/>
        <v>0</v>
      </c>
    </row>
    <row r="195" spans="3:41" x14ac:dyDescent="0.3">
      <c r="C195" s="20"/>
      <c r="E195" s="4">
        <f t="shared" si="27"/>
        <v>1</v>
      </c>
      <c r="G195" s="4">
        <f t="shared" si="28"/>
        <v>1</v>
      </c>
      <c r="I195" s="4">
        <f t="shared" si="29"/>
        <v>1</v>
      </c>
      <c r="K195" s="4">
        <f t="shared" si="30"/>
        <v>1</v>
      </c>
      <c r="M195" s="4">
        <f t="shared" si="26"/>
        <v>1</v>
      </c>
      <c r="O195" s="4">
        <f t="shared" si="37"/>
        <v>1</v>
      </c>
      <c r="AI195" s="12">
        <v>190</v>
      </c>
      <c r="AJ195" s="19">
        <f t="shared" si="31"/>
        <v>0</v>
      </c>
      <c r="AK195" s="19">
        <f t="shared" si="32"/>
        <v>0</v>
      </c>
      <c r="AL195" s="19">
        <f t="shared" si="33"/>
        <v>0</v>
      </c>
      <c r="AM195" s="19">
        <f t="shared" si="34"/>
        <v>0</v>
      </c>
      <c r="AN195" s="19">
        <f t="shared" si="35"/>
        <v>0</v>
      </c>
      <c r="AO195" s="19">
        <f t="shared" si="36"/>
        <v>0</v>
      </c>
    </row>
    <row r="196" spans="3:41" x14ac:dyDescent="0.3">
      <c r="C196" s="20"/>
      <c r="E196" s="4">
        <f t="shared" si="27"/>
        <v>1</v>
      </c>
      <c r="G196" s="4">
        <f t="shared" si="28"/>
        <v>1</v>
      </c>
      <c r="I196" s="4">
        <f t="shared" si="29"/>
        <v>1</v>
      </c>
      <c r="K196" s="4">
        <f t="shared" si="30"/>
        <v>1</v>
      </c>
      <c r="M196" s="4">
        <f t="shared" si="26"/>
        <v>1</v>
      </c>
      <c r="O196" s="4">
        <f t="shared" si="37"/>
        <v>1</v>
      </c>
      <c r="AI196" s="12">
        <v>191</v>
      </c>
      <c r="AJ196" s="19">
        <f t="shared" si="31"/>
        <v>0</v>
      </c>
      <c r="AK196" s="19">
        <f t="shared" si="32"/>
        <v>0</v>
      </c>
      <c r="AL196" s="19">
        <f t="shared" si="33"/>
        <v>0</v>
      </c>
      <c r="AM196" s="19">
        <f t="shared" si="34"/>
        <v>0</v>
      </c>
      <c r="AN196" s="19">
        <f t="shared" si="35"/>
        <v>0</v>
      </c>
      <c r="AO196" s="19">
        <f t="shared" si="36"/>
        <v>0</v>
      </c>
    </row>
    <row r="197" spans="3:41" x14ac:dyDescent="0.3">
      <c r="C197" s="20"/>
      <c r="E197" s="4">
        <f t="shared" si="27"/>
        <v>1</v>
      </c>
      <c r="G197" s="4">
        <f t="shared" si="28"/>
        <v>1</v>
      </c>
      <c r="I197" s="4">
        <f t="shared" si="29"/>
        <v>1</v>
      </c>
      <c r="K197" s="4">
        <f t="shared" si="30"/>
        <v>1</v>
      </c>
      <c r="M197" s="4">
        <f t="shared" ref="M197:M245" si="38">EXP(-(($R$21)/$R$20)*(EXP($R$20*B197) - 1))</f>
        <v>1</v>
      </c>
      <c r="O197" s="4">
        <f t="shared" si="37"/>
        <v>1</v>
      </c>
      <c r="AI197" s="12">
        <v>192</v>
      </c>
      <c r="AJ197" s="19">
        <f t="shared" si="31"/>
        <v>0</v>
      </c>
      <c r="AK197" s="19">
        <f t="shared" si="32"/>
        <v>0</v>
      </c>
      <c r="AL197" s="19">
        <f t="shared" si="33"/>
        <v>0</v>
      </c>
      <c r="AM197" s="19">
        <f t="shared" si="34"/>
        <v>0</v>
      </c>
      <c r="AN197" s="19">
        <f t="shared" si="35"/>
        <v>0</v>
      </c>
      <c r="AO197" s="19">
        <f t="shared" si="36"/>
        <v>0</v>
      </c>
    </row>
    <row r="198" spans="3:41" x14ac:dyDescent="0.3">
      <c r="C198" s="20"/>
      <c r="E198" s="4">
        <f t="shared" ref="E198:E245" si="39">EXP(-$R$5*B198)</f>
        <v>1</v>
      </c>
      <c r="G198" s="4">
        <f t="shared" ref="G198:G245" si="40">IF(B198&gt;0,1-_xlfn.NORM.S.DIST((LN(B198)-$R$8)/$R$9,TRUE),1)</f>
        <v>1</v>
      </c>
      <c r="I198" s="4">
        <f t="shared" ref="I198:I245" si="41">1/(1+(B198/$R$12)^$R$13)</f>
        <v>1</v>
      </c>
      <c r="K198" s="4">
        <f t="shared" ref="K198:K245" si="42">EXP(-((B198/$R$16)^$R$17))</f>
        <v>1</v>
      </c>
      <c r="M198" s="4">
        <f t="shared" si="38"/>
        <v>1</v>
      </c>
      <c r="O198" s="4">
        <f t="shared" si="37"/>
        <v>1</v>
      </c>
      <c r="AI198" s="12">
        <v>193</v>
      </c>
      <c r="AJ198" s="19">
        <f t="shared" ref="AJ198:AJ245" si="43">1- (E198/E197)</f>
        <v>0</v>
      </c>
      <c r="AK198" s="19">
        <f t="shared" ref="AK198:AK245" si="44">1-(G198/G197)</f>
        <v>0</v>
      </c>
      <c r="AL198" s="19">
        <f t="shared" si="33"/>
        <v>0</v>
      </c>
      <c r="AM198" s="19">
        <f t="shared" si="34"/>
        <v>0</v>
      </c>
      <c r="AN198" s="19">
        <f t="shared" si="35"/>
        <v>0</v>
      </c>
      <c r="AO198" s="19">
        <f t="shared" si="36"/>
        <v>0</v>
      </c>
    </row>
    <row r="199" spans="3:41" x14ac:dyDescent="0.3">
      <c r="C199" s="20"/>
      <c r="E199" s="4">
        <f t="shared" si="39"/>
        <v>1</v>
      </c>
      <c r="G199" s="4">
        <f t="shared" si="40"/>
        <v>1</v>
      </c>
      <c r="I199" s="4">
        <f t="shared" si="41"/>
        <v>1</v>
      </c>
      <c r="K199" s="4">
        <f t="shared" si="42"/>
        <v>1</v>
      </c>
      <c r="M199" s="4">
        <f t="shared" si="38"/>
        <v>1</v>
      </c>
      <c r="O199" s="4">
        <f t="shared" si="37"/>
        <v>1</v>
      </c>
      <c r="AI199" s="12">
        <v>194</v>
      </c>
      <c r="AJ199" s="19">
        <f t="shared" si="43"/>
        <v>0</v>
      </c>
      <c r="AK199" s="19">
        <f t="shared" si="44"/>
        <v>0</v>
      </c>
      <c r="AL199" s="19">
        <f t="shared" ref="AL199:AL245" si="45">1-(I199/I198)</f>
        <v>0</v>
      </c>
      <c r="AM199" s="19">
        <f t="shared" ref="AM199:AM245" si="46">1-(K199/K198)</f>
        <v>0</v>
      </c>
      <c r="AN199" s="19">
        <f t="shared" ref="AN199:AN245" si="47">1-(M199/M198)</f>
        <v>0</v>
      </c>
      <c r="AO199" s="19">
        <f t="shared" ref="AO199:AO245" si="48">1-(O199/O198)</f>
        <v>0</v>
      </c>
    </row>
    <row r="200" spans="3:41" x14ac:dyDescent="0.3">
      <c r="C200" s="20"/>
      <c r="E200" s="4">
        <f t="shared" si="39"/>
        <v>1</v>
      </c>
      <c r="G200" s="4">
        <f t="shared" si="40"/>
        <v>1</v>
      </c>
      <c r="I200" s="4">
        <f t="shared" si="41"/>
        <v>1</v>
      </c>
      <c r="K200" s="4">
        <f t="shared" si="42"/>
        <v>1</v>
      </c>
      <c r="M200" s="4">
        <f t="shared" si="38"/>
        <v>1</v>
      </c>
      <c r="O200" s="4">
        <f t="shared" si="37"/>
        <v>1</v>
      </c>
      <c r="AI200" s="12">
        <v>195</v>
      </c>
      <c r="AJ200" s="19">
        <f t="shared" si="43"/>
        <v>0</v>
      </c>
      <c r="AK200" s="19">
        <f t="shared" si="44"/>
        <v>0</v>
      </c>
      <c r="AL200" s="19">
        <f t="shared" si="45"/>
        <v>0</v>
      </c>
      <c r="AM200" s="19">
        <f t="shared" si="46"/>
        <v>0</v>
      </c>
      <c r="AN200" s="19">
        <f t="shared" si="47"/>
        <v>0</v>
      </c>
      <c r="AO200" s="19">
        <f t="shared" si="48"/>
        <v>0</v>
      </c>
    </row>
    <row r="201" spans="3:41" x14ac:dyDescent="0.3">
      <c r="C201" s="20"/>
      <c r="E201" s="4">
        <f t="shared" si="39"/>
        <v>1</v>
      </c>
      <c r="G201" s="4">
        <f t="shared" si="40"/>
        <v>1</v>
      </c>
      <c r="I201" s="4">
        <f t="shared" si="41"/>
        <v>1</v>
      </c>
      <c r="K201" s="4">
        <f t="shared" si="42"/>
        <v>1</v>
      </c>
      <c r="M201" s="4">
        <f t="shared" si="38"/>
        <v>1</v>
      </c>
      <c r="O201" s="4">
        <f t="shared" si="37"/>
        <v>1</v>
      </c>
      <c r="AI201" s="12">
        <v>196</v>
      </c>
      <c r="AJ201" s="19">
        <f t="shared" si="43"/>
        <v>0</v>
      </c>
      <c r="AK201" s="19">
        <f t="shared" si="44"/>
        <v>0</v>
      </c>
      <c r="AL201" s="19">
        <f t="shared" si="45"/>
        <v>0</v>
      </c>
      <c r="AM201" s="19">
        <f t="shared" si="46"/>
        <v>0</v>
      </c>
      <c r="AN201" s="19">
        <f t="shared" si="47"/>
        <v>0</v>
      </c>
      <c r="AO201" s="19">
        <f t="shared" si="48"/>
        <v>0</v>
      </c>
    </row>
    <row r="202" spans="3:41" x14ac:dyDescent="0.3">
      <c r="C202" s="20"/>
      <c r="E202" s="4">
        <f t="shared" si="39"/>
        <v>1</v>
      </c>
      <c r="G202" s="4">
        <f t="shared" si="40"/>
        <v>1</v>
      </c>
      <c r="I202" s="4">
        <f t="shared" si="41"/>
        <v>1</v>
      </c>
      <c r="K202" s="4">
        <f t="shared" si="42"/>
        <v>1</v>
      </c>
      <c r="M202" s="4">
        <f t="shared" si="38"/>
        <v>1</v>
      </c>
      <c r="O202" s="4">
        <f t="shared" si="37"/>
        <v>1</v>
      </c>
      <c r="AI202" s="12">
        <v>197</v>
      </c>
      <c r="AJ202" s="19">
        <f t="shared" si="43"/>
        <v>0</v>
      </c>
      <c r="AK202" s="19">
        <f t="shared" si="44"/>
        <v>0</v>
      </c>
      <c r="AL202" s="19">
        <f t="shared" si="45"/>
        <v>0</v>
      </c>
      <c r="AM202" s="19">
        <f t="shared" si="46"/>
        <v>0</v>
      </c>
      <c r="AN202" s="19">
        <f t="shared" si="47"/>
        <v>0</v>
      </c>
      <c r="AO202" s="19">
        <f t="shared" si="48"/>
        <v>0</v>
      </c>
    </row>
    <row r="203" spans="3:41" x14ac:dyDescent="0.3">
      <c r="C203" s="20"/>
      <c r="E203" s="4">
        <f t="shared" si="39"/>
        <v>1</v>
      </c>
      <c r="G203" s="4">
        <f t="shared" si="40"/>
        <v>1</v>
      </c>
      <c r="I203" s="4">
        <f t="shared" si="41"/>
        <v>1</v>
      </c>
      <c r="K203" s="4">
        <f t="shared" si="42"/>
        <v>1</v>
      </c>
      <c r="M203" s="4">
        <f t="shared" si="38"/>
        <v>1</v>
      </c>
      <c r="O203" s="4">
        <f t="shared" si="37"/>
        <v>1</v>
      </c>
      <c r="AI203" s="12">
        <v>198</v>
      </c>
      <c r="AJ203" s="19">
        <f t="shared" si="43"/>
        <v>0</v>
      </c>
      <c r="AK203" s="19">
        <f t="shared" si="44"/>
        <v>0</v>
      </c>
      <c r="AL203" s="19">
        <f t="shared" si="45"/>
        <v>0</v>
      </c>
      <c r="AM203" s="19">
        <f t="shared" si="46"/>
        <v>0</v>
      </c>
      <c r="AN203" s="19">
        <f t="shared" si="47"/>
        <v>0</v>
      </c>
      <c r="AO203" s="19">
        <f t="shared" si="48"/>
        <v>0</v>
      </c>
    </row>
    <row r="204" spans="3:41" x14ac:dyDescent="0.3">
      <c r="C204" s="20"/>
      <c r="E204" s="4">
        <f t="shared" si="39"/>
        <v>1</v>
      </c>
      <c r="G204" s="4">
        <f t="shared" si="40"/>
        <v>1</v>
      </c>
      <c r="I204" s="4">
        <f t="shared" si="41"/>
        <v>1</v>
      </c>
      <c r="K204" s="4">
        <f t="shared" si="42"/>
        <v>1</v>
      </c>
      <c r="M204" s="4">
        <f t="shared" si="38"/>
        <v>1</v>
      </c>
      <c r="O204" s="4">
        <f t="shared" si="37"/>
        <v>1</v>
      </c>
      <c r="AI204" s="12">
        <v>199</v>
      </c>
      <c r="AJ204" s="19">
        <f t="shared" si="43"/>
        <v>0</v>
      </c>
      <c r="AK204" s="19">
        <f t="shared" si="44"/>
        <v>0</v>
      </c>
      <c r="AL204" s="19">
        <f t="shared" si="45"/>
        <v>0</v>
      </c>
      <c r="AM204" s="19">
        <f t="shared" si="46"/>
        <v>0</v>
      </c>
      <c r="AN204" s="19">
        <f t="shared" si="47"/>
        <v>0</v>
      </c>
      <c r="AO204" s="19">
        <f t="shared" si="48"/>
        <v>0</v>
      </c>
    </row>
    <row r="205" spans="3:41" x14ac:dyDescent="0.3">
      <c r="C205" s="20"/>
      <c r="E205" s="4">
        <f t="shared" si="39"/>
        <v>1</v>
      </c>
      <c r="G205" s="4">
        <f t="shared" si="40"/>
        <v>1</v>
      </c>
      <c r="I205" s="4">
        <f t="shared" si="41"/>
        <v>1</v>
      </c>
      <c r="K205" s="4">
        <f t="shared" si="42"/>
        <v>1</v>
      </c>
      <c r="M205" s="4">
        <f t="shared" si="38"/>
        <v>1</v>
      </c>
      <c r="O205" s="4">
        <f t="shared" si="37"/>
        <v>1</v>
      </c>
      <c r="AI205" s="12">
        <v>200</v>
      </c>
      <c r="AJ205" s="19">
        <f t="shared" si="43"/>
        <v>0</v>
      </c>
      <c r="AK205" s="19">
        <f t="shared" si="44"/>
        <v>0</v>
      </c>
      <c r="AL205" s="19">
        <f t="shared" si="45"/>
        <v>0</v>
      </c>
      <c r="AM205" s="19">
        <f t="shared" si="46"/>
        <v>0</v>
      </c>
      <c r="AN205" s="19">
        <f t="shared" si="47"/>
        <v>0</v>
      </c>
      <c r="AO205" s="19">
        <f t="shared" si="48"/>
        <v>0</v>
      </c>
    </row>
    <row r="206" spans="3:41" x14ac:dyDescent="0.3">
      <c r="C206" s="20"/>
      <c r="E206" s="4">
        <f t="shared" si="39"/>
        <v>1</v>
      </c>
      <c r="G206" s="4">
        <f t="shared" si="40"/>
        <v>1</v>
      </c>
      <c r="I206" s="4">
        <f t="shared" si="41"/>
        <v>1</v>
      </c>
      <c r="K206" s="4">
        <f t="shared" si="42"/>
        <v>1</v>
      </c>
      <c r="M206" s="4">
        <f t="shared" si="38"/>
        <v>1</v>
      </c>
      <c r="O206" s="4">
        <f t="shared" si="37"/>
        <v>1</v>
      </c>
      <c r="AI206" s="12">
        <v>201</v>
      </c>
      <c r="AJ206" s="19">
        <f t="shared" si="43"/>
        <v>0</v>
      </c>
      <c r="AK206" s="19">
        <f t="shared" si="44"/>
        <v>0</v>
      </c>
      <c r="AL206" s="19">
        <f t="shared" si="45"/>
        <v>0</v>
      </c>
      <c r="AM206" s="19">
        <f t="shared" si="46"/>
        <v>0</v>
      </c>
      <c r="AN206" s="19">
        <f t="shared" si="47"/>
        <v>0</v>
      </c>
      <c r="AO206" s="19">
        <f t="shared" si="48"/>
        <v>0</v>
      </c>
    </row>
    <row r="207" spans="3:41" x14ac:dyDescent="0.3">
      <c r="C207" s="20"/>
      <c r="E207" s="4">
        <f t="shared" si="39"/>
        <v>1</v>
      </c>
      <c r="G207" s="4">
        <f t="shared" si="40"/>
        <v>1</v>
      </c>
      <c r="I207" s="4">
        <f t="shared" si="41"/>
        <v>1</v>
      </c>
      <c r="K207" s="4">
        <f t="shared" si="42"/>
        <v>1</v>
      </c>
      <c r="M207" s="4">
        <f t="shared" si="38"/>
        <v>1</v>
      </c>
      <c r="O207" s="4">
        <f t="shared" si="37"/>
        <v>1</v>
      </c>
      <c r="AI207" s="12">
        <v>202</v>
      </c>
      <c r="AJ207" s="19">
        <f t="shared" si="43"/>
        <v>0</v>
      </c>
      <c r="AK207" s="19">
        <f t="shared" si="44"/>
        <v>0</v>
      </c>
      <c r="AL207" s="19">
        <f t="shared" si="45"/>
        <v>0</v>
      </c>
      <c r="AM207" s="19">
        <f t="shared" si="46"/>
        <v>0</v>
      </c>
      <c r="AN207" s="19">
        <f t="shared" si="47"/>
        <v>0</v>
      </c>
      <c r="AO207" s="19">
        <f t="shared" si="48"/>
        <v>0</v>
      </c>
    </row>
    <row r="208" spans="3:41" x14ac:dyDescent="0.3">
      <c r="C208" s="20"/>
      <c r="E208" s="4">
        <f t="shared" si="39"/>
        <v>1</v>
      </c>
      <c r="G208" s="4">
        <f t="shared" si="40"/>
        <v>1</v>
      </c>
      <c r="I208" s="4">
        <f t="shared" si="41"/>
        <v>1</v>
      </c>
      <c r="K208" s="4">
        <f t="shared" si="42"/>
        <v>1</v>
      </c>
      <c r="M208" s="4">
        <f t="shared" si="38"/>
        <v>1</v>
      </c>
      <c r="O208" s="4">
        <f t="shared" si="37"/>
        <v>1</v>
      </c>
      <c r="AI208" s="12">
        <v>203</v>
      </c>
      <c r="AJ208" s="19">
        <f t="shared" si="43"/>
        <v>0</v>
      </c>
      <c r="AK208" s="19">
        <f t="shared" si="44"/>
        <v>0</v>
      </c>
      <c r="AL208" s="19">
        <f t="shared" si="45"/>
        <v>0</v>
      </c>
      <c r="AM208" s="19">
        <f t="shared" si="46"/>
        <v>0</v>
      </c>
      <c r="AN208" s="19">
        <f t="shared" si="47"/>
        <v>0</v>
      </c>
      <c r="AO208" s="19">
        <f t="shared" si="48"/>
        <v>0</v>
      </c>
    </row>
    <row r="209" spans="3:41" x14ac:dyDescent="0.3">
      <c r="C209" s="20"/>
      <c r="E209" s="4">
        <f t="shared" si="39"/>
        <v>1</v>
      </c>
      <c r="G209" s="4">
        <f t="shared" si="40"/>
        <v>1</v>
      </c>
      <c r="I209" s="4">
        <f t="shared" si="41"/>
        <v>1</v>
      </c>
      <c r="K209" s="4">
        <f t="shared" si="42"/>
        <v>1</v>
      </c>
      <c r="M209" s="4">
        <f t="shared" si="38"/>
        <v>1</v>
      </c>
      <c r="O209" s="4">
        <f t="shared" si="37"/>
        <v>1</v>
      </c>
      <c r="AI209" s="12">
        <v>204</v>
      </c>
      <c r="AJ209" s="19">
        <f t="shared" si="43"/>
        <v>0</v>
      </c>
      <c r="AK209" s="19">
        <f t="shared" si="44"/>
        <v>0</v>
      </c>
      <c r="AL209" s="19">
        <f t="shared" si="45"/>
        <v>0</v>
      </c>
      <c r="AM209" s="19">
        <f t="shared" si="46"/>
        <v>0</v>
      </c>
      <c r="AN209" s="19">
        <f t="shared" si="47"/>
        <v>0</v>
      </c>
      <c r="AO209" s="19">
        <f t="shared" si="48"/>
        <v>0</v>
      </c>
    </row>
    <row r="210" spans="3:41" x14ac:dyDescent="0.3">
      <c r="C210" s="20"/>
      <c r="E210" s="4">
        <f t="shared" si="39"/>
        <v>1</v>
      </c>
      <c r="G210" s="4">
        <f t="shared" si="40"/>
        <v>1</v>
      </c>
      <c r="I210" s="4">
        <f t="shared" si="41"/>
        <v>1</v>
      </c>
      <c r="K210" s="4">
        <f t="shared" si="42"/>
        <v>1</v>
      </c>
      <c r="M210" s="4">
        <f t="shared" si="38"/>
        <v>1</v>
      </c>
      <c r="O210" s="4">
        <f t="shared" si="37"/>
        <v>1</v>
      </c>
      <c r="AI210" s="12">
        <v>205</v>
      </c>
      <c r="AJ210" s="19">
        <f t="shared" si="43"/>
        <v>0</v>
      </c>
      <c r="AK210" s="19">
        <f t="shared" si="44"/>
        <v>0</v>
      </c>
      <c r="AL210" s="19">
        <f t="shared" si="45"/>
        <v>0</v>
      </c>
      <c r="AM210" s="19">
        <f t="shared" si="46"/>
        <v>0</v>
      </c>
      <c r="AN210" s="19">
        <f t="shared" si="47"/>
        <v>0</v>
      </c>
      <c r="AO210" s="19">
        <f t="shared" si="48"/>
        <v>0</v>
      </c>
    </row>
    <row r="211" spans="3:41" x14ac:dyDescent="0.3">
      <c r="C211" s="20"/>
      <c r="E211" s="4">
        <f t="shared" si="39"/>
        <v>1</v>
      </c>
      <c r="G211" s="4">
        <f t="shared" si="40"/>
        <v>1</v>
      </c>
      <c r="I211" s="4">
        <f t="shared" si="41"/>
        <v>1</v>
      </c>
      <c r="K211" s="4">
        <f t="shared" si="42"/>
        <v>1</v>
      </c>
      <c r="M211" s="4">
        <f t="shared" si="38"/>
        <v>1</v>
      </c>
      <c r="O211" s="4">
        <f t="shared" si="37"/>
        <v>1</v>
      </c>
      <c r="AI211" s="12">
        <v>206</v>
      </c>
      <c r="AJ211" s="19">
        <f t="shared" si="43"/>
        <v>0</v>
      </c>
      <c r="AK211" s="19">
        <f t="shared" si="44"/>
        <v>0</v>
      </c>
      <c r="AL211" s="19">
        <f t="shared" si="45"/>
        <v>0</v>
      </c>
      <c r="AM211" s="19">
        <f t="shared" si="46"/>
        <v>0</v>
      </c>
      <c r="AN211" s="19">
        <f t="shared" si="47"/>
        <v>0</v>
      </c>
      <c r="AO211" s="19">
        <f t="shared" si="48"/>
        <v>0</v>
      </c>
    </row>
    <row r="212" spans="3:41" x14ac:dyDescent="0.3">
      <c r="C212" s="20"/>
      <c r="E212" s="4">
        <f t="shared" si="39"/>
        <v>1</v>
      </c>
      <c r="G212" s="4">
        <f t="shared" si="40"/>
        <v>1</v>
      </c>
      <c r="I212" s="4">
        <f t="shared" si="41"/>
        <v>1</v>
      </c>
      <c r="K212" s="4">
        <f t="shared" si="42"/>
        <v>1</v>
      </c>
      <c r="M212" s="4">
        <f t="shared" si="38"/>
        <v>1</v>
      </c>
      <c r="O212" s="4">
        <f t="shared" si="37"/>
        <v>1</v>
      </c>
      <c r="AI212" s="12">
        <v>207</v>
      </c>
      <c r="AJ212" s="19">
        <f t="shared" si="43"/>
        <v>0</v>
      </c>
      <c r="AK212" s="19">
        <f t="shared" si="44"/>
        <v>0</v>
      </c>
      <c r="AL212" s="19">
        <f t="shared" si="45"/>
        <v>0</v>
      </c>
      <c r="AM212" s="19">
        <f t="shared" si="46"/>
        <v>0</v>
      </c>
      <c r="AN212" s="19">
        <f t="shared" si="47"/>
        <v>0</v>
      </c>
      <c r="AO212" s="19">
        <f t="shared" si="48"/>
        <v>0</v>
      </c>
    </row>
    <row r="213" spans="3:41" x14ac:dyDescent="0.3">
      <c r="C213" s="20"/>
      <c r="E213" s="4">
        <f t="shared" si="39"/>
        <v>1</v>
      </c>
      <c r="G213" s="4">
        <f t="shared" si="40"/>
        <v>1</v>
      </c>
      <c r="I213" s="4">
        <f t="shared" si="41"/>
        <v>1</v>
      </c>
      <c r="K213" s="4">
        <f t="shared" si="42"/>
        <v>1</v>
      </c>
      <c r="M213" s="4">
        <f t="shared" si="38"/>
        <v>1</v>
      </c>
      <c r="O213" s="4">
        <f t="shared" si="37"/>
        <v>1</v>
      </c>
      <c r="AI213" s="12">
        <v>208</v>
      </c>
      <c r="AJ213" s="19">
        <f t="shared" si="43"/>
        <v>0</v>
      </c>
      <c r="AK213" s="19">
        <f t="shared" si="44"/>
        <v>0</v>
      </c>
      <c r="AL213" s="19">
        <f t="shared" si="45"/>
        <v>0</v>
      </c>
      <c r="AM213" s="19">
        <f t="shared" si="46"/>
        <v>0</v>
      </c>
      <c r="AN213" s="19">
        <f t="shared" si="47"/>
        <v>0</v>
      </c>
      <c r="AO213" s="19">
        <f t="shared" si="48"/>
        <v>0</v>
      </c>
    </row>
    <row r="214" spans="3:41" x14ac:dyDescent="0.3">
      <c r="C214" s="20"/>
      <c r="E214" s="4">
        <f t="shared" si="39"/>
        <v>1</v>
      </c>
      <c r="G214" s="4">
        <f t="shared" si="40"/>
        <v>1</v>
      </c>
      <c r="I214" s="4">
        <f t="shared" si="41"/>
        <v>1</v>
      </c>
      <c r="K214" s="4">
        <f t="shared" si="42"/>
        <v>1</v>
      </c>
      <c r="M214" s="4">
        <f t="shared" si="38"/>
        <v>1</v>
      </c>
      <c r="O214" s="4">
        <f t="shared" si="37"/>
        <v>1</v>
      </c>
      <c r="AI214" s="12">
        <v>209</v>
      </c>
      <c r="AJ214" s="19">
        <f t="shared" si="43"/>
        <v>0</v>
      </c>
      <c r="AK214" s="19">
        <f t="shared" si="44"/>
        <v>0</v>
      </c>
      <c r="AL214" s="19">
        <f t="shared" si="45"/>
        <v>0</v>
      </c>
      <c r="AM214" s="19">
        <f t="shared" si="46"/>
        <v>0</v>
      </c>
      <c r="AN214" s="19">
        <f t="shared" si="47"/>
        <v>0</v>
      </c>
      <c r="AO214" s="19">
        <f t="shared" si="48"/>
        <v>0</v>
      </c>
    </row>
    <row r="215" spans="3:41" x14ac:dyDescent="0.3">
      <c r="C215" s="20"/>
      <c r="E215" s="4">
        <f t="shared" si="39"/>
        <v>1</v>
      </c>
      <c r="G215" s="4">
        <f t="shared" si="40"/>
        <v>1</v>
      </c>
      <c r="I215" s="4">
        <f t="shared" si="41"/>
        <v>1</v>
      </c>
      <c r="K215" s="4">
        <f t="shared" si="42"/>
        <v>1</v>
      </c>
      <c r="M215" s="4">
        <f t="shared" si="38"/>
        <v>1</v>
      </c>
      <c r="O215" s="4">
        <f t="shared" si="37"/>
        <v>1</v>
      </c>
      <c r="AI215" s="12">
        <v>210</v>
      </c>
      <c r="AJ215" s="19">
        <f t="shared" si="43"/>
        <v>0</v>
      </c>
      <c r="AK215" s="19">
        <f t="shared" si="44"/>
        <v>0</v>
      </c>
      <c r="AL215" s="19">
        <f t="shared" si="45"/>
        <v>0</v>
      </c>
      <c r="AM215" s="19">
        <f t="shared" si="46"/>
        <v>0</v>
      </c>
      <c r="AN215" s="19">
        <f t="shared" si="47"/>
        <v>0</v>
      </c>
      <c r="AO215" s="19">
        <f t="shared" si="48"/>
        <v>0</v>
      </c>
    </row>
    <row r="216" spans="3:41" x14ac:dyDescent="0.3">
      <c r="C216" s="20"/>
      <c r="E216" s="4">
        <f t="shared" si="39"/>
        <v>1</v>
      </c>
      <c r="G216" s="4">
        <f t="shared" si="40"/>
        <v>1</v>
      </c>
      <c r="I216" s="4">
        <f t="shared" si="41"/>
        <v>1</v>
      </c>
      <c r="K216" s="4">
        <f t="shared" si="42"/>
        <v>1</v>
      </c>
      <c r="M216" s="4">
        <f t="shared" si="38"/>
        <v>1</v>
      </c>
      <c r="O216" s="4">
        <f t="shared" si="37"/>
        <v>1</v>
      </c>
      <c r="AI216" s="12">
        <v>211</v>
      </c>
      <c r="AJ216" s="19">
        <f t="shared" si="43"/>
        <v>0</v>
      </c>
      <c r="AK216" s="19">
        <f t="shared" si="44"/>
        <v>0</v>
      </c>
      <c r="AL216" s="19">
        <f t="shared" si="45"/>
        <v>0</v>
      </c>
      <c r="AM216" s="19">
        <f t="shared" si="46"/>
        <v>0</v>
      </c>
      <c r="AN216" s="19">
        <f t="shared" si="47"/>
        <v>0</v>
      </c>
      <c r="AO216" s="19">
        <f t="shared" si="48"/>
        <v>0</v>
      </c>
    </row>
    <row r="217" spans="3:41" x14ac:dyDescent="0.3">
      <c r="C217" s="20"/>
      <c r="E217" s="4">
        <f t="shared" si="39"/>
        <v>1</v>
      </c>
      <c r="G217" s="4">
        <f t="shared" si="40"/>
        <v>1</v>
      </c>
      <c r="I217" s="4">
        <f t="shared" si="41"/>
        <v>1</v>
      </c>
      <c r="K217" s="4">
        <f t="shared" si="42"/>
        <v>1</v>
      </c>
      <c r="M217" s="4">
        <f t="shared" si="38"/>
        <v>1</v>
      </c>
      <c r="O217" s="4">
        <f t="shared" si="37"/>
        <v>1</v>
      </c>
      <c r="AI217" s="12">
        <v>212</v>
      </c>
      <c r="AJ217" s="19">
        <f t="shared" si="43"/>
        <v>0</v>
      </c>
      <c r="AK217" s="19">
        <f t="shared" si="44"/>
        <v>0</v>
      </c>
      <c r="AL217" s="19">
        <f t="shared" si="45"/>
        <v>0</v>
      </c>
      <c r="AM217" s="19">
        <f t="shared" si="46"/>
        <v>0</v>
      </c>
      <c r="AN217" s="19">
        <f t="shared" si="47"/>
        <v>0</v>
      </c>
      <c r="AO217" s="19">
        <f t="shared" si="48"/>
        <v>0</v>
      </c>
    </row>
    <row r="218" spans="3:41" x14ac:dyDescent="0.3">
      <c r="C218" s="20"/>
      <c r="E218" s="4">
        <f t="shared" si="39"/>
        <v>1</v>
      </c>
      <c r="G218" s="4">
        <f t="shared" si="40"/>
        <v>1</v>
      </c>
      <c r="I218" s="4">
        <f t="shared" si="41"/>
        <v>1</v>
      </c>
      <c r="K218" s="4">
        <f t="shared" si="42"/>
        <v>1</v>
      </c>
      <c r="M218" s="4">
        <f t="shared" si="38"/>
        <v>1</v>
      </c>
      <c r="O218" s="4">
        <f t="shared" si="37"/>
        <v>1</v>
      </c>
      <c r="AI218" s="12">
        <v>213</v>
      </c>
      <c r="AJ218" s="19">
        <f t="shared" si="43"/>
        <v>0</v>
      </c>
      <c r="AK218" s="19">
        <f t="shared" si="44"/>
        <v>0</v>
      </c>
      <c r="AL218" s="19">
        <f t="shared" si="45"/>
        <v>0</v>
      </c>
      <c r="AM218" s="19">
        <f t="shared" si="46"/>
        <v>0</v>
      </c>
      <c r="AN218" s="19">
        <f t="shared" si="47"/>
        <v>0</v>
      </c>
      <c r="AO218" s="19">
        <f t="shared" si="48"/>
        <v>0</v>
      </c>
    </row>
    <row r="219" spans="3:41" x14ac:dyDescent="0.3">
      <c r="C219" s="20"/>
      <c r="E219" s="4">
        <f t="shared" si="39"/>
        <v>1</v>
      </c>
      <c r="G219" s="4">
        <f t="shared" si="40"/>
        <v>1</v>
      </c>
      <c r="I219" s="4">
        <f t="shared" si="41"/>
        <v>1</v>
      </c>
      <c r="K219" s="4">
        <f t="shared" si="42"/>
        <v>1</v>
      </c>
      <c r="M219" s="4">
        <f t="shared" si="38"/>
        <v>1</v>
      </c>
      <c r="O219" s="4">
        <f t="shared" si="37"/>
        <v>1</v>
      </c>
      <c r="AI219" s="12">
        <v>214</v>
      </c>
      <c r="AJ219" s="19">
        <f t="shared" si="43"/>
        <v>0</v>
      </c>
      <c r="AK219" s="19">
        <f t="shared" si="44"/>
        <v>0</v>
      </c>
      <c r="AL219" s="19">
        <f t="shared" si="45"/>
        <v>0</v>
      </c>
      <c r="AM219" s="19">
        <f t="shared" si="46"/>
        <v>0</v>
      </c>
      <c r="AN219" s="19">
        <f t="shared" si="47"/>
        <v>0</v>
      </c>
      <c r="AO219" s="19">
        <f t="shared" si="48"/>
        <v>0</v>
      </c>
    </row>
    <row r="220" spans="3:41" x14ac:dyDescent="0.3">
      <c r="C220" s="20"/>
      <c r="E220" s="4">
        <f t="shared" si="39"/>
        <v>1</v>
      </c>
      <c r="G220" s="4">
        <f t="shared" si="40"/>
        <v>1</v>
      </c>
      <c r="I220" s="4">
        <f t="shared" si="41"/>
        <v>1</v>
      </c>
      <c r="K220" s="4">
        <f t="shared" si="42"/>
        <v>1</v>
      </c>
      <c r="M220" s="4">
        <f t="shared" si="38"/>
        <v>1</v>
      </c>
      <c r="O220" s="4">
        <f t="shared" si="37"/>
        <v>1</v>
      </c>
      <c r="AI220" s="12">
        <v>215</v>
      </c>
      <c r="AJ220" s="19">
        <f t="shared" si="43"/>
        <v>0</v>
      </c>
      <c r="AK220" s="19">
        <f t="shared" si="44"/>
        <v>0</v>
      </c>
      <c r="AL220" s="19">
        <f t="shared" si="45"/>
        <v>0</v>
      </c>
      <c r="AM220" s="19">
        <f t="shared" si="46"/>
        <v>0</v>
      </c>
      <c r="AN220" s="19">
        <f t="shared" si="47"/>
        <v>0</v>
      </c>
      <c r="AO220" s="19">
        <f t="shared" si="48"/>
        <v>0</v>
      </c>
    </row>
    <row r="221" spans="3:41" x14ac:dyDescent="0.3">
      <c r="C221" s="20"/>
      <c r="E221" s="4">
        <f t="shared" si="39"/>
        <v>1</v>
      </c>
      <c r="G221" s="4">
        <f t="shared" si="40"/>
        <v>1</v>
      </c>
      <c r="I221" s="4">
        <f t="shared" si="41"/>
        <v>1</v>
      </c>
      <c r="K221" s="4">
        <f t="shared" si="42"/>
        <v>1</v>
      </c>
      <c r="M221" s="4">
        <f t="shared" si="38"/>
        <v>1</v>
      </c>
      <c r="O221" s="4">
        <f t="shared" si="37"/>
        <v>1</v>
      </c>
      <c r="AI221" s="12">
        <v>216</v>
      </c>
      <c r="AJ221" s="19">
        <f t="shared" si="43"/>
        <v>0</v>
      </c>
      <c r="AK221" s="19">
        <f t="shared" si="44"/>
        <v>0</v>
      </c>
      <c r="AL221" s="19">
        <f t="shared" si="45"/>
        <v>0</v>
      </c>
      <c r="AM221" s="19">
        <f t="shared" si="46"/>
        <v>0</v>
      </c>
      <c r="AN221" s="19">
        <f t="shared" si="47"/>
        <v>0</v>
      </c>
      <c r="AO221" s="19">
        <f t="shared" si="48"/>
        <v>0</v>
      </c>
    </row>
    <row r="222" spans="3:41" x14ac:dyDescent="0.3">
      <c r="C222" s="20"/>
      <c r="E222" s="4">
        <f t="shared" si="39"/>
        <v>1</v>
      </c>
      <c r="G222" s="4">
        <f t="shared" si="40"/>
        <v>1</v>
      </c>
      <c r="I222" s="4">
        <f t="shared" si="41"/>
        <v>1</v>
      </c>
      <c r="K222" s="4">
        <f t="shared" si="42"/>
        <v>1</v>
      </c>
      <c r="M222" s="4">
        <f t="shared" si="38"/>
        <v>1</v>
      </c>
      <c r="O222" s="4">
        <f t="shared" si="37"/>
        <v>1</v>
      </c>
      <c r="AI222" s="12">
        <v>217</v>
      </c>
      <c r="AJ222" s="19">
        <f t="shared" si="43"/>
        <v>0</v>
      </c>
      <c r="AK222" s="19">
        <f t="shared" si="44"/>
        <v>0</v>
      </c>
      <c r="AL222" s="19">
        <f t="shared" si="45"/>
        <v>0</v>
      </c>
      <c r="AM222" s="19">
        <f t="shared" si="46"/>
        <v>0</v>
      </c>
      <c r="AN222" s="19">
        <f t="shared" si="47"/>
        <v>0</v>
      </c>
      <c r="AO222" s="19">
        <f t="shared" si="48"/>
        <v>0</v>
      </c>
    </row>
    <row r="223" spans="3:41" x14ac:dyDescent="0.3">
      <c r="C223" s="20"/>
      <c r="E223" s="4">
        <f t="shared" si="39"/>
        <v>1</v>
      </c>
      <c r="G223" s="4">
        <f t="shared" si="40"/>
        <v>1</v>
      </c>
      <c r="I223" s="4">
        <f t="shared" si="41"/>
        <v>1</v>
      </c>
      <c r="K223" s="4">
        <f t="shared" si="42"/>
        <v>1</v>
      </c>
      <c r="M223" s="4">
        <f t="shared" si="38"/>
        <v>1</v>
      </c>
      <c r="O223" s="4">
        <f t="shared" si="37"/>
        <v>1</v>
      </c>
      <c r="AI223" s="12">
        <v>218</v>
      </c>
      <c r="AJ223" s="19">
        <f t="shared" si="43"/>
        <v>0</v>
      </c>
      <c r="AK223" s="19">
        <f t="shared" si="44"/>
        <v>0</v>
      </c>
      <c r="AL223" s="19">
        <f t="shared" si="45"/>
        <v>0</v>
      </c>
      <c r="AM223" s="19">
        <f t="shared" si="46"/>
        <v>0</v>
      </c>
      <c r="AN223" s="19">
        <f t="shared" si="47"/>
        <v>0</v>
      </c>
      <c r="AO223" s="19">
        <f t="shared" si="48"/>
        <v>0</v>
      </c>
    </row>
    <row r="224" spans="3:41" x14ac:dyDescent="0.3">
      <c r="C224" s="20"/>
      <c r="E224" s="4">
        <f t="shared" si="39"/>
        <v>1</v>
      </c>
      <c r="G224" s="4">
        <f t="shared" si="40"/>
        <v>1</v>
      </c>
      <c r="I224" s="4">
        <f t="shared" si="41"/>
        <v>1</v>
      </c>
      <c r="K224" s="4">
        <f t="shared" si="42"/>
        <v>1</v>
      </c>
      <c r="M224" s="4">
        <f t="shared" si="38"/>
        <v>1</v>
      </c>
      <c r="O224" s="4">
        <f t="shared" si="37"/>
        <v>1</v>
      </c>
      <c r="AI224" s="12">
        <v>219</v>
      </c>
      <c r="AJ224" s="19">
        <f t="shared" si="43"/>
        <v>0</v>
      </c>
      <c r="AK224" s="19">
        <f t="shared" si="44"/>
        <v>0</v>
      </c>
      <c r="AL224" s="19">
        <f t="shared" si="45"/>
        <v>0</v>
      </c>
      <c r="AM224" s="19">
        <f t="shared" si="46"/>
        <v>0</v>
      </c>
      <c r="AN224" s="19">
        <f t="shared" si="47"/>
        <v>0</v>
      </c>
      <c r="AO224" s="19">
        <f t="shared" si="48"/>
        <v>0</v>
      </c>
    </row>
    <row r="225" spans="3:41" x14ac:dyDescent="0.3">
      <c r="C225" s="20"/>
      <c r="E225" s="4">
        <f t="shared" si="39"/>
        <v>1</v>
      </c>
      <c r="G225" s="4">
        <f t="shared" si="40"/>
        <v>1</v>
      </c>
      <c r="I225" s="4">
        <f t="shared" si="41"/>
        <v>1</v>
      </c>
      <c r="K225" s="4">
        <f t="shared" si="42"/>
        <v>1</v>
      </c>
      <c r="M225" s="4">
        <f t="shared" si="38"/>
        <v>1</v>
      </c>
      <c r="O225" s="4">
        <f t="shared" si="37"/>
        <v>1</v>
      </c>
      <c r="AI225" s="12">
        <v>220</v>
      </c>
      <c r="AJ225" s="19">
        <f t="shared" si="43"/>
        <v>0</v>
      </c>
      <c r="AK225" s="19">
        <f t="shared" si="44"/>
        <v>0</v>
      </c>
      <c r="AL225" s="19">
        <f t="shared" si="45"/>
        <v>0</v>
      </c>
      <c r="AM225" s="19">
        <f t="shared" si="46"/>
        <v>0</v>
      </c>
      <c r="AN225" s="19">
        <f t="shared" si="47"/>
        <v>0</v>
      </c>
      <c r="AO225" s="19">
        <f t="shared" si="48"/>
        <v>0</v>
      </c>
    </row>
    <row r="226" spans="3:41" x14ac:dyDescent="0.3">
      <c r="C226" s="20"/>
      <c r="E226" s="4">
        <f t="shared" si="39"/>
        <v>1</v>
      </c>
      <c r="G226" s="4">
        <f t="shared" si="40"/>
        <v>1</v>
      </c>
      <c r="I226" s="4">
        <f t="shared" si="41"/>
        <v>1</v>
      </c>
      <c r="K226" s="4">
        <f t="shared" si="42"/>
        <v>1</v>
      </c>
      <c r="M226" s="4">
        <f t="shared" si="38"/>
        <v>1</v>
      </c>
      <c r="O226" s="4">
        <f t="shared" si="37"/>
        <v>1</v>
      </c>
      <c r="AI226" s="12">
        <v>221</v>
      </c>
      <c r="AJ226" s="19">
        <f t="shared" si="43"/>
        <v>0</v>
      </c>
      <c r="AK226" s="19">
        <f t="shared" si="44"/>
        <v>0</v>
      </c>
      <c r="AL226" s="19">
        <f t="shared" si="45"/>
        <v>0</v>
      </c>
      <c r="AM226" s="19">
        <f t="shared" si="46"/>
        <v>0</v>
      </c>
      <c r="AN226" s="19">
        <f t="shared" si="47"/>
        <v>0</v>
      </c>
      <c r="AO226" s="19">
        <f t="shared" si="48"/>
        <v>0</v>
      </c>
    </row>
    <row r="227" spans="3:41" x14ac:dyDescent="0.3">
      <c r="C227" s="20"/>
      <c r="E227" s="4">
        <f t="shared" si="39"/>
        <v>1</v>
      </c>
      <c r="G227" s="4">
        <f t="shared" si="40"/>
        <v>1</v>
      </c>
      <c r="I227" s="4">
        <f t="shared" si="41"/>
        <v>1</v>
      </c>
      <c r="K227" s="4">
        <f t="shared" si="42"/>
        <v>1</v>
      </c>
      <c r="M227" s="4">
        <f t="shared" si="38"/>
        <v>1</v>
      </c>
      <c r="O227" s="4">
        <f t="shared" si="37"/>
        <v>1</v>
      </c>
      <c r="AI227" s="12">
        <v>222</v>
      </c>
      <c r="AJ227" s="19">
        <f t="shared" si="43"/>
        <v>0</v>
      </c>
      <c r="AK227" s="19">
        <f t="shared" si="44"/>
        <v>0</v>
      </c>
      <c r="AL227" s="19">
        <f t="shared" si="45"/>
        <v>0</v>
      </c>
      <c r="AM227" s="19">
        <f t="shared" si="46"/>
        <v>0</v>
      </c>
      <c r="AN227" s="19">
        <f t="shared" si="47"/>
        <v>0</v>
      </c>
      <c r="AO227" s="19">
        <f t="shared" si="48"/>
        <v>0</v>
      </c>
    </row>
    <row r="228" spans="3:41" x14ac:dyDescent="0.3">
      <c r="C228" s="20"/>
      <c r="E228" s="4">
        <f t="shared" si="39"/>
        <v>1</v>
      </c>
      <c r="G228" s="4">
        <f t="shared" si="40"/>
        <v>1</v>
      </c>
      <c r="I228" s="4">
        <f t="shared" si="41"/>
        <v>1</v>
      </c>
      <c r="K228" s="4">
        <f t="shared" si="42"/>
        <v>1</v>
      </c>
      <c r="M228" s="4">
        <f t="shared" si="38"/>
        <v>1</v>
      </c>
      <c r="O228" s="4">
        <f t="shared" si="37"/>
        <v>1</v>
      </c>
      <c r="AI228" s="12">
        <v>223</v>
      </c>
      <c r="AJ228" s="19">
        <f t="shared" si="43"/>
        <v>0</v>
      </c>
      <c r="AK228" s="19">
        <f t="shared" si="44"/>
        <v>0</v>
      </c>
      <c r="AL228" s="19">
        <f t="shared" si="45"/>
        <v>0</v>
      </c>
      <c r="AM228" s="19">
        <f t="shared" si="46"/>
        <v>0</v>
      </c>
      <c r="AN228" s="19">
        <f t="shared" si="47"/>
        <v>0</v>
      </c>
      <c r="AO228" s="19">
        <f t="shared" si="48"/>
        <v>0</v>
      </c>
    </row>
    <row r="229" spans="3:41" x14ac:dyDescent="0.3">
      <c r="C229" s="20"/>
      <c r="E229" s="4">
        <f t="shared" si="39"/>
        <v>1</v>
      </c>
      <c r="G229" s="4">
        <f t="shared" si="40"/>
        <v>1</v>
      </c>
      <c r="I229" s="4">
        <f t="shared" si="41"/>
        <v>1</v>
      </c>
      <c r="K229" s="4">
        <f t="shared" si="42"/>
        <v>1</v>
      </c>
      <c r="M229" s="4">
        <f t="shared" si="38"/>
        <v>1</v>
      </c>
      <c r="O229" s="4">
        <f t="shared" si="37"/>
        <v>1</v>
      </c>
      <c r="AI229" s="12">
        <v>224</v>
      </c>
      <c r="AJ229" s="19">
        <f t="shared" si="43"/>
        <v>0</v>
      </c>
      <c r="AK229" s="19">
        <f t="shared" si="44"/>
        <v>0</v>
      </c>
      <c r="AL229" s="19">
        <f t="shared" si="45"/>
        <v>0</v>
      </c>
      <c r="AM229" s="19">
        <f t="shared" si="46"/>
        <v>0</v>
      </c>
      <c r="AN229" s="19">
        <f t="shared" si="47"/>
        <v>0</v>
      </c>
      <c r="AO229" s="19">
        <f t="shared" si="48"/>
        <v>0</v>
      </c>
    </row>
    <row r="230" spans="3:41" x14ac:dyDescent="0.3">
      <c r="C230" s="20"/>
      <c r="E230" s="4">
        <f t="shared" si="39"/>
        <v>1</v>
      </c>
      <c r="G230" s="4">
        <f t="shared" si="40"/>
        <v>1</v>
      </c>
      <c r="I230" s="4">
        <f t="shared" si="41"/>
        <v>1</v>
      </c>
      <c r="K230" s="4">
        <f t="shared" si="42"/>
        <v>1</v>
      </c>
      <c r="M230" s="4">
        <f t="shared" si="38"/>
        <v>1</v>
      </c>
      <c r="O230" s="4">
        <f t="shared" ref="O230:O245" si="49">IF(B230=0,1,1-GAMMADIST((-Q_g^-2)*EXP(-Q_g*-((LN(B230)-(mu_g))/(sigma_g))),-Q_g^-2,1,1))</f>
        <v>1</v>
      </c>
      <c r="AI230" s="12">
        <v>225</v>
      </c>
      <c r="AJ230" s="19">
        <f t="shared" si="43"/>
        <v>0</v>
      </c>
      <c r="AK230" s="19">
        <f t="shared" si="44"/>
        <v>0</v>
      </c>
      <c r="AL230" s="19">
        <f t="shared" si="45"/>
        <v>0</v>
      </c>
      <c r="AM230" s="19">
        <f t="shared" si="46"/>
        <v>0</v>
      </c>
      <c r="AN230" s="19">
        <f t="shared" si="47"/>
        <v>0</v>
      </c>
      <c r="AO230" s="19">
        <f t="shared" si="48"/>
        <v>0</v>
      </c>
    </row>
    <row r="231" spans="3:41" x14ac:dyDescent="0.3">
      <c r="C231" s="20"/>
      <c r="E231" s="4">
        <f t="shared" si="39"/>
        <v>1</v>
      </c>
      <c r="G231" s="4">
        <f t="shared" si="40"/>
        <v>1</v>
      </c>
      <c r="I231" s="4">
        <f t="shared" si="41"/>
        <v>1</v>
      </c>
      <c r="K231" s="4">
        <f t="shared" si="42"/>
        <v>1</v>
      </c>
      <c r="M231" s="4">
        <f t="shared" si="38"/>
        <v>1</v>
      </c>
      <c r="O231" s="4">
        <f t="shared" si="49"/>
        <v>1</v>
      </c>
      <c r="AI231" s="12">
        <v>226</v>
      </c>
      <c r="AJ231" s="19">
        <f t="shared" si="43"/>
        <v>0</v>
      </c>
      <c r="AK231" s="19">
        <f t="shared" si="44"/>
        <v>0</v>
      </c>
      <c r="AL231" s="19">
        <f t="shared" si="45"/>
        <v>0</v>
      </c>
      <c r="AM231" s="19">
        <f t="shared" si="46"/>
        <v>0</v>
      </c>
      <c r="AN231" s="19">
        <f t="shared" si="47"/>
        <v>0</v>
      </c>
      <c r="AO231" s="19">
        <f t="shared" si="48"/>
        <v>0</v>
      </c>
    </row>
    <row r="232" spans="3:41" x14ac:dyDescent="0.3">
      <c r="C232" s="20"/>
      <c r="E232" s="4">
        <f t="shared" si="39"/>
        <v>1</v>
      </c>
      <c r="G232" s="4">
        <f t="shared" si="40"/>
        <v>1</v>
      </c>
      <c r="I232" s="4">
        <f t="shared" si="41"/>
        <v>1</v>
      </c>
      <c r="K232" s="4">
        <f t="shared" si="42"/>
        <v>1</v>
      </c>
      <c r="M232" s="4">
        <f t="shared" si="38"/>
        <v>1</v>
      </c>
      <c r="O232" s="4">
        <f t="shared" si="49"/>
        <v>1</v>
      </c>
      <c r="AI232" s="12">
        <v>227</v>
      </c>
      <c r="AJ232" s="19">
        <f t="shared" si="43"/>
        <v>0</v>
      </c>
      <c r="AK232" s="19">
        <f t="shared" si="44"/>
        <v>0</v>
      </c>
      <c r="AL232" s="19">
        <f t="shared" si="45"/>
        <v>0</v>
      </c>
      <c r="AM232" s="19">
        <f t="shared" si="46"/>
        <v>0</v>
      </c>
      <c r="AN232" s="19">
        <f t="shared" si="47"/>
        <v>0</v>
      </c>
      <c r="AO232" s="19">
        <f t="shared" si="48"/>
        <v>0</v>
      </c>
    </row>
    <row r="233" spans="3:41" x14ac:dyDescent="0.3">
      <c r="C233" s="20"/>
      <c r="E233" s="4">
        <f t="shared" si="39"/>
        <v>1</v>
      </c>
      <c r="G233" s="4">
        <f t="shared" si="40"/>
        <v>1</v>
      </c>
      <c r="I233" s="4">
        <f t="shared" si="41"/>
        <v>1</v>
      </c>
      <c r="K233" s="4">
        <f t="shared" si="42"/>
        <v>1</v>
      </c>
      <c r="M233" s="4">
        <f t="shared" si="38"/>
        <v>1</v>
      </c>
      <c r="O233" s="4">
        <f t="shared" si="49"/>
        <v>1</v>
      </c>
      <c r="AI233" s="12">
        <v>228</v>
      </c>
      <c r="AJ233" s="19">
        <f t="shared" si="43"/>
        <v>0</v>
      </c>
      <c r="AK233" s="19">
        <f t="shared" si="44"/>
        <v>0</v>
      </c>
      <c r="AL233" s="19">
        <f t="shared" si="45"/>
        <v>0</v>
      </c>
      <c r="AM233" s="19">
        <f t="shared" si="46"/>
        <v>0</v>
      </c>
      <c r="AN233" s="19">
        <f t="shared" si="47"/>
        <v>0</v>
      </c>
      <c r="AO233" s="19">
        <f t="shared" si="48"/>
        <v>0</v>
      </c>
    </row>
    <row r="234" spans="3:41" x14ac:dyDescent="0.3">
      <c r="C234" s="20"/>
      <c r="E234" s="4">
        <f t="shared" si="39"/>
        <v>1</v>
      </c>
      <c r="G234" s="4">
        <f t="shared" si="40"/>
        <v>1</v>
      </c>
      <c r="I234" s="4">
        <f t="shared" si="41"/>
        <v>1</v>
      </c>
      <c r="K234" s="4">
        <f t="shared" si="42"/>
        <v>1</v>
      </c>
      <c r="M234" s="4">
        <f t="shared" si="38"/>
        <v>1</v>
      </c>
      <c r="O234" s="4">
        <f t="shared" si="49"/>
        <v>1</v>
      </c>
      <c r="AI234" s="12">
        <v>229</v>
      </c>
      <c r="AJ234" s="19">
        <f t="shared" si="43"/>
        <v>0</v>
      </c>
      <c r="AK234" s="19">
        <f t="shared" si="44"/>
        <v>0</v>
      </c>
      <c r="AL234" s="19">
        <f t="shared" si="45"/>
        <v>0</v>
      </c>
      <c r="AM234" s="19">
        <f t="shared" si="46"/>
        <v>0</v>
      </c>
      <c r="AN234" s="19">
        <f t="shared" si="47"/>
        <v>0</v>
      </c>
      <c r="AO234" s="19">
        <f t="shared" si="48"/>
        <v>0</v>
      </c>
    </row>
    <row r="235" spans="3:41" x14ac:dyDescent="0.3">
      <c r="C235" s="20"/>
      <c r="E235" s="4">
        <f t="shared" si="39"/>
        <v>1</v>
      </c>
      <c r="G235" s="4">
        <f t="shared" si="40"/>
        <v>1</v>
      </c>
      <c r="I235" s="4">
        <f t="shared" si="41"/>
        <v>1</v>
      </c>
      <c r="K235" s="4">
        <f t="shared" si="42"/>
        <v>1</v>
      </c>
      <c r="M235" s="4">
        <f t="shared" si="38"/>
        <v>1</v>
      </c>
      <c r="O235" s="4">
        <f t="shared" si="49"/>
        <v>1</v>
      </c>
      <c r="AI235" s="12">
        <v>230</v>
      </c>
      <c r="AJ235" s="19">
        <f t="shared" si="43"/>
        <v>0</v>
      </c>
      <c r="AK235" s="19">
        <f t="shared" si="44"/>
        <v>0</v>
      </c>
      <c r="AL235" s="19">
        <f t="shared" si="45"/>
        <v>0</v>
      </c>
      <c r="AM235" s="19">
        <f t="shared" si="46"/>
        <v>0</v>
      </c>
      <c r="AN235" s="19">
        <f t="shared" si="47"/>
        <v>0</v>
      </c>
      <c r="AO235" s="19">
        <f t="shared" si="48"/>
        <v>0</v>
      </c>
    </row>
    <row r="236" spans="3:41" x14ac:dyDescent="0.3">
      <c r="C236" s="20"/>
      <c r="E236" s="4">
        <f t="shared" si="39"/>
        <v>1</v>
      </c>
      <c r="G236" s="4">
        <f t="shared" si="40"/>
        <v>1</v>
      </c>
      <c r="I236" s="4">
        <f t="shared" si="41"/>
        <v>1</v>
      </c>
      <c r="K236" s="4">
        <f t="shared" si="42"/>
        <v>1</v>
      </c>
      <c r="M236" s="4">
        <f t="shared" si="38"/>
        <v>1</v>
      </c>
      <c r="O236" s="4">
        <f t="shared" si="49"/>
        <v>1</v>
      </c>
      <c r="AI236" s="12">
        <v>231</v>
      </c>
      <c r="AJ236" s="19">
        <f t="shared" si="43"/>
        <v>0</v>
      </c>
      <c r="AK236" s="19">
        <f t="shared" si="44"/>
        <v>0</v>
      </c>
      <c r="AL236" s="19">
        <f t="shared" si="45"/>
        <v>0</v>
      </c>
      <c r="AM236" s="19">
        <f t="shared" si="46"/>
        <v>0</v>
      </c>
      <c r="AN236" s="19">
        <f t="shared" si="47"/>
        <v>0</v>
      </c>
      <c r="AO236" s="19">
        <f t="shared" si="48"/>
        <v>0</v>
      </c>
    </row>
    <row r="237" spans="3:41" x14ac:dyDescent="0.3">
      <c r="C237" s="20"/>
      <c r="E237" s="4">
        <f t="shared" si="39"/>
        <v>1</v>
      </c>
      <c r="G237" s="4">
        <f t="shared" si="40"/>
        <v>1</v>
      </c>
      <c r="I237" s="4">
        <f t="shared" si="41"/>
        <v>1</v>
      </c>
      <c r="K237" s="4">
        <f t="shared" si="42"/>
        <v>1</v>
      </c>
      <c r="M237" s="4">
        <f t="shared" si="38"/>
        <v>1</v>
      </c>
      <c r="O237" s="4">
        <f t="shared" si="49"/>
        <v>1</v>
      </c>
      <c r="AI237" s="12">
        <v>232</v>
      </c>
      <c r="AJ237" s="19">
        <f t="shared" si="43"/>
        <v>0</v>
      </c>
      <c r="AK237" s="19">
        <f t="shared" si="44"/>
        <v>0</v>
      </c>
      <c r="AL237" s="19">
        <f t="shared" si="45"/>
        <v>0</v>
      </c>
      <c r="AM237" s="19">
        <f t="shared" si="46"/>
        <v>0</v>
      </c>
      <c r="AN237" s="19">
        <f t="shared" si="47"/>
        <v>0</v>
      </c>
      <c r="AO237" s="19">
        <f t="shared" si="48"/>
        <v>0</v>
      </c>
    </row>
    <row r="238" spans="3:41" x14ac:dyDescent="0.3">
      <c r="C238" s="20"/>
      <c r="E238" s="4">
        <f t="shared" si="39"/>
        <v>1</v>
      </c>
      <c r="G238" s="4">
        <f t="shared" si="40"/>
        <v>1</v>
      </c>
      <c r="I238" s="4">
        <f t="shared" si="41"/>
        <v>1</v>
      </c>
      <c r="K238" s="4">
        <f t="shared" si="42"/>
        <v>1</v>
      </c>
      <c r="M238" s="4">
        <f t="shared" si="38"/>
        <v>1</v>
      </c>
      <c r="O238" s="4">
        <f t="shared" si="49"/>
        <v>1</v>
      </c>
      <c r="AI238" s="12">
        <v>233</v>
      </c>
      <c r="AJ238" s="19">
        <f t="shared" si="43"/>
        <v>0</v>
      </c>
      <c r="AK238" s="19">
        <f t="shared" si="44"/>
        <v>0</v>
      </c>
      <c r="AL238" s="19">
        <f t="shared" si="45"/>
        <v>0</v>
      </c>
      <c r="AM238" s="19">
        <f t="shared" si="46"/>
        <v>0</v>
      </c>
      <c r="AN238" s="19">
        <f t="shared" si="47"/>
        <v>0</v>
      </c>
      <c r="AO238" s="19">
        <f t="shared" si="48"/>
        <v>0</v>
      </c>
    </row>
    <row r="239" spans="3:41" x14ac:dyDescent="0.3">
      <c r="C239" s="20"/>
      <c r="E239" s="4">
        <f t="shared" si="39"/>
        <v>1</v>
      </c>
      <c r="G239" s="4">
        <f t="shared" si="40"/>
        <v>1</v>
      </c>
      <c r="I239" s="4">
        <f t="shared" si="41"/>
        <v>1</v>
      </c>
      <c r="K239" s="4">
        <f t="shared" si="42"/>
        <v>1</v>
      </c>
      <c r="M239" s="4">
        <f t="shared" si="38"/>
        <v>1</v>
      </c>
      <c r="O239" s="4">
        <f t="shared" si="49"/>
        <v>1</v>
      </c>
      <c r="AI239" s="12">
        <v>234</v>
      </c>
      <c r="AJ239" s="19">
        <f t="shared" si="43"/>
        <v>0</v>
      </c>
      <c r="AK239" s="19">
        <f t="shared" si="44"/>
        <v>0</v>
      </c>
      <c r="AL239" s="19">
        <f t="shared" si="45"/>
        <v>0</v>
      </c>
      <c r="AM239" s="19">
        <f t="shared" si="46"/>
        <v>0</v>
      </c>
      <c r="AN239" s="19">
        <f t="shared" si="47"/>
        <v>0</v>
      </c>
      <c r="AO239" s="19">
        <f t="shared" si="48"/>
        <v>0</v>
      </c>
    </row>
    <row r="240" spans="3:41" x14ac:dyDescent="0.3">
      <c r="C240" s="20"/>
      <c r="E240" s="4">
        <f t="shared" si="39"/>
        <v>1</v>
      </c>
      <c r="G240" s="4">
        <f t="shared" si="40"/>
        <v>1</v>
      </c>
      <c r="I240" s="4">
        <f t="shared" si="41"/>
        <v>1</v>
      </c>
      <c r="K240" s="4">
        <f t="shared" si="42"/>
        <v>1</v>
      </c>
      <c r="M240" s="4">
        <f t="shared" si="38"/>
        <v>1</v>
      </c>
      <c r="O240" s="4">
        <f t="shared" si="49"/>
        <v>1</v>
      </c>
      <c r="AI240" s="12">
        <v>235</v>
      </c>
      <c r="AJ240" s="19">
        <f t="shared" si="43"/>
        <v>0</v>
      </c>
      <c r="AK240" s="19">
        <f t="shared" si="44"/>
        <v>0</v>
      </c>
      <c r="AL240" s="19">
        <f t="shared" si="45"/>
        <v>0</v>
      </c>
      <c r="AM240" s="19">
        <f t="shared" si="46"/>
        <v>0</v>
      </c>
      <c r="AN240" s="19">
        <f t="shared" si="47"/>
        <v>0</v>
      </c>
      <c r="AO240" s="19">
        <f t="shared" si="48"/>
        <v>0</v>
      </c>
    </row>
    <row r="241" spans="3:41" x14ac:dyDescent="0.3">
      <c r="C241" s="20"/>
      <c r="E241" s="4">
        <f t="shared" si="39"/>
        <v>1</v>
      </c>
      <c r="G241" s="4">
        <f t="shared" si="40"/>
        <v>1</v>
      </c>
      <c r="I241" s="4">
        <f t="shared" si="41"/>
        <v>1</v>
      </c>
      <c r="K241" s="4">
        <f t="shared" si="42"/>
        <v>1</v>
      </c>
      <c r="M241" s="4">
        <f t="shared" si="38"/>
        <v>1</v>
      </c>
      <c r="O241" s="4">
        <f t="shared" si="49"/>
        <v>1</v>
      </c>
      <c r="AI241" s="12">
        <v>236</v>
      </c>
      <c r="AJ241" s="19">
        <f t="shared" si="43"/>
        <v>0</v>
      </c>
      <c r="AK241" s="19">
        <f t="shared" si="44"/>
        <v>0</v>
      </c>
      <c r="AL241" s="19">
        <f t="shared" si="45"/>
        <v>0</v>
      </c>
      <c r="AM241" s="19">
        <f t="shared" si="46"/>
        <v>0</v>
      </c>
      <c r="AN241" s="19">
        <f t="shared" si="47"/>
        <v>0</v>
      </c>
      <c r="AO241" s="19">
        <f t="shared" si="48"/>
        <v>0</v>
      </c>
    </row>
    <row r="242" spans="3:41" x14ac:dyDescent="0.3">
      <c r="C242" s="20"/>
      <c r="E242" s="4">
        <f t="shared" si="39"/>
        <v>1</v>
      </c>
      <c r="G242" s="4">
        <f t="shared" si="40"/>
        <v>1</v>
      </c>
      <c r="I242" s="4">
        <f t="shared" si="41"/>
        <v>1</v>
      </c>
      <c r="K242" s="4">
        <f t="shared" si="42"/>
        <v>1</v>
      </c>
      <c r="M242" s="4">
        <f t="shared" si="38"/>
        <v>1</v>
      </c>
      <c r="O242" s="4">
        <f t="shared" si="49"/>
        <v>1</v>
      </c>
      <c r="AI242" s="12">
        <v>237</v>
      </c>
      <c r="AJ242" s="19">
        <f t="shared" si="43"/>
        <v>0</v>
      </c>
      <c r="AK242" s="19">
        <f t="shared" si="44"/>
        <v>0</v>
      </c>
      <c r="AL242" s="19">
        <f t="shared" si="45"/>
        <v>0</v>
      </c>
      <c r="AM242" s="19">
        <f t="shared" si="46"/>
        <v>0</v>
      </c>
      <c r="AN242" s="19">
        <f t="shared" si="47"/>
        <v>0</v>
      </c>
      <c r="AO242" s="19">
        <f t="shared" si="48"/>
        <v>0</v>
      </c>
    </row>
    <row r="243" spans="3:41" x14ac:dyDescent="0.3">
      <c r="C243" s="20"/>
      <c r="E243" s="4">
        <f t="shared" si="39"/>
        <v>1</v>
      </c>
      <c r="G243" s="4">
        <f t="shared" si="40"/>
        <v>1</v>
      </c>
      <c r="I243" s="4">
        <f t="shared" si="41"/>
        <v>1</v>
      </c>
      <c r="K243" s="4">
        <f t="shared" si="42"/>
        <v>1</v>
      </c>
      <c r="M243" s="4">
        <f t="shared" si="38"/>
        <v>1</v>
      </c>
      <c r="O243" s="4">
        <f t="shared" si="49"/>
        <v>1</v>
      </c>
      <c r="AI243" s="12">
        <v>238</v>
      </c>
      <c r="AJ243" s="19">
        <f t="shared" si="43"/>
        <v>0</v>
      </c>
      <c r="AK243" s="19">
        <f t="shared" si="44"/>
        <v>0</v>
      </c>
      <c r="AL243" s="19">
        <f t="shared" si="45"/>
        <v>0</v>
      </c>
      <c r="AM243" s="19">
        <f t="shared" si="46"/>
        <v>0</v>
      </c>
      <c r="AN243" s="19">
        <f t="shared" si="47"/>
        <v>0</v>
      </c>
      <c r="AO243" s="19">
        <f t="shared" si="48"/>
        <v>0</v>
      </c>
    </row>
    <row r="244" spans="3:41" x14ac:dyDescent="0.3">
      <c r="C244" s="20"/>
      <c r="E244" s="4">
        <f t="shared" si="39"/>
        <v>1</v>
      </c>
      <c r="G244" s="4">
        <f t="shared" si="40"/>
        <v>1</v>
      </c>
      <c r="I244" s="4">
        <f t="shared" si="41"/>
        <v>1</v>
      </c>
      <c r="K244" s="4">
        <f t="shared" si="42"/>
        <v>1</v>
      </c>
      <c r="M244" s="4">
        <f t="shared" si="38"/>
        <v>1</v>
      </c>
      <c r="O244" s="4">
        <f t="shared" si="49"/>
        <v>1</v>
      </c>
      <c r="AI244" s="12">
        <v>239</v>
      </c>
      <c r="AJ244" s="19">
        <f t="shared" si="43"/>
        <v>0</v>
      </c>
      <c r="AK244" s="19">
        <f t="shared" si="44"/>
        <v>0</v>
      </c>
      <c r="AL244" s="19">
        <f t="shared" si="45"/>
        <v>0</v>
      </c>
      <c r="AM244" s="19">
        <f t="shared" si="46"/>
        <v>0</v>
      </c>
      <c r="AN244" s="19">
        <f t="shared" si="47"/>
        <v>0</v>
      </c>
      <c r="AO244" s="19">
        <f t="shared" si="48"/>
        <v>0</v>
      </c>
    </row>
    <row r="245" spans="3:41" x14ac:dyDescent="0.3">
      <c r="C245" s="20"/>
      <c r="E245" s="4">
        <f t="shared" si="39"/>
        <v>1</v>
      </c>
      <c r="G245" s="4">
        <f t="shared" si="40"/>
        <v>1</v>
      </c>
      <c r="I245" s="4">
        <f t="shared" si="41"/>
        <v>1</v>
      </c>
      <c r="K245" s="4">
        <f t="shared" si="42"/>
        <v>1</v>
      </c>
      <c r="M245" s="4">
        <f t="shared" si="38"/>
        <v>1</v>
      </c>
      <c r="O245" s="4">
        <f t="shared" si="49"/>
        <v>1</v>
      </c>
      <c r="AI245" s="12">
        <v>240</v>
      </c>
      <c r="AJ245" s="19">
        <f t="shared" si="43"/>
        <v>0</v>
      </c>
      <c r="AK245" s="19">
        <f t="shared" si="44"/>
        <v>0</v>
      </c>
      <c r="AL245" s="19">
        <f t="shared" si="45"/>
        <v>0</v>
      </c>
      <c r="AM245" s="19">
        <f t="shared" si="46"/>
        <v>0</v>
      </c>
      <c r="AN245" s="19">
        <f t="shared" si="47"/>
        <v>0</v>
      </c>
      <c r="AO245" s="19">
        <f t="shared" si="48"/>
        <v>0</v>
      </c>
    </row>
  </sheetData>
  <mergeCells count="2">
    <mergeCell ref="Q2:R2"/>
    <mergeCell ref="B3:C3"/>
  </mergeCells>
  <conditionalFormatting sqref="R32:S32 U32:AG32">
    <cfRule type="colorScale" priority="3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AG38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AG20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AG26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D639-97E2-4383-B5C7-FE45B704ACB6}">
  <dimension ref="B2:AO245"/>
  <sheetViews>
    <sheetView showGridLines="0" zoomScale="90" zoomScaleNormal="90" workbookViewId="0">
      <selection activeCell="B4" sqref="B4:C4"/>
    </sheetView>
  </sheetViews>
  <sheetFormatPr defaultRowHeight="14.4" x14ac:dyDescent="0.3"/>
  <cols>
    <col min="2" max="2" width="8.109375" bestFit="1" customWidth="1"/>
    <col min="3" max="3" width="11.6640625" bestFit="1" customWidth="1"/>
    <col min="4" max="4" width="6" customWidth="1"/>
    <col min="5" max="5" width="11.6640625" bestFit="1" customWidth="1"/>
    <col min="6" max="6" width="5.33203125" customWidth="1"/>
    <col min="7" max="7" width="19" bestFit="1" customWidth="1"/>
    <col min="8" max="8" width="4.88671875" customWidth="1"/>
    <col min="9" max="9" width="18.21875" bestFit="1" customWidth="1"/>
    <col min="10" max="10" width="5.88671875" customWidth="1"/>
    <col min="11" max="11" width="14.5546875" bestFit="1" customWidth="1"/>
    <col min="12" max="12" width="6.88671875" customWidth="1"/>
    <col min="13" max="13" width="18.109375" bestFit="1" customWidth="1"/>
    <col min="14" max="14" width="7.44140625" customWidth="1"/>
    <col min="15" max="15" width="18.6640625" bestFit="1" customWidth="1"/>
    <col min="16" max="16" width="6.5546875" customWidth="1"/>
    <col min="17" max="17" width="17.6640625" bestFit="1" customWidth="1"/>
    <col min="18" max="18" width="11.44140625" bestFit="1" customWidth="1"/>
    <col min="19" max="33" width="9.109375" customWidth="1"/>
    <col min="34" max="34" width="11" bestFit="1" customWidth="1"/>
    <col min="35" max="35" width="8.88671875" style="12"/>
    <col min="36" max="36" width="13.21875" style="12" bestFit="1" customWidth="1"/>
    <col min="37" max="37" width="11.44140625" style="12" bestFit="1" customWidth="1"/>
    <col min="38" max="38" width="13.77734375" style="12" bestFit="1" customWidth="1"/>
    <col min="39" max="39" width="8.44140625" style="12" bestFit="1" customWidth="1"/>
    <col min="40" max="40" width="10.6640625" style="12" bestFit="1" customWidth="1"/>
    <col min="41" max="41" width="20" style="12" bestFit="1" customWidth="1"/>
  </cols>
  <sheetData>
    <row r="2" spans="2:41" x14ac:dyDescent="0.3">
      <c r="Q2" s="24" t="s">
        <v>38</v>
      </c>
      <c r="R2" s="24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5" t="s">
        <v>12</v>
      </c>
      <c r="AM2" s="15"/>
    </row>
    <row r="3" spans="2:41" x14ac:dyDescent="0.3">
      <c r="B3" s="24" t="s">
        <v>13</v>
      </c>
      <c r="C3" s="24"/>
      <c r="E3" s="2" t="s">
        <v>27</v>
      </c>
      <c r="G3" s="2" t="s">
        <v>30</v>
      </c>
      <c r="I3" s="2" t="s">
        <v>31</v>
      </c>
      <c r="K3" s="2" t="s">
        <v>1</v>
      </c>
      <c r="M3" s="2" t="s">
        <v>4</v>
      </c>
      <c r="O3" s="2" t="s">
        <v>32</v>
      </c>
      <c r="AI3" s="12" t="s">
        <v>19</v>
      </c>
    </row>
    <row r="4" spans="2:41" ht="16.2" x14ac:dyDescent="0.3">
      <c r="B4" s="2" t="s">
        <v>40</v>
      </c>
      <c r="C4" s="5" t="s">
        <v>41</v>
      </c>
      <c r="D4" s="3"/>
      <c r="E4" s="11" t="s">
        <v>26</v>
      </c>
      <c r="F4" s="3"/>
      <c r="G4" s="11" t="s">
        <v>33</v>
      </c>
      <c r="H4" s="3"/>
      <c r="I4" s="11" t="s">
        <v>28</v>
      </c>
      <c r="J4" s="3"/>
      <c r="K4" s="11" t="s">
        <v>29</v>
      </c>
      <c r="L4" s="3"/>
      <c r="M4" s="11" t="s">
        <v>11</v>
      </c>
      <c r="N4" s="17"/>
      <c r="O4" s="11" t="s">
        <v>16</v>
      </c>
      <c r="Q4" s="2" t="s">
        <v>27</v>
      </c>
      <c r="R4" s="2" t="s">
        <v>39</v>
      </c>
      <c r="S4" s="3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15" t="s">
        <v>18</v>
      </c>
      <c r="AJ4" s="15" t="s">
        <v>3</v>
      </c>
      <c r="AK4" s="15" t="s">
        <v>8</v>
      </c>
      <c r="AL4" s="15" t="s">
        <v>17</v>
      </c>
      <c r="AM4" s="15" t="s">
        <v>1</v>
      </c>
      <c r="AN4" s="15" t="s">
        <v>4</v>
      </c>
      <c r="AO4" s="15" t="s">
        <v>14</v>
      </c>
    </row>
    <row r="5" spans="2:41" x14ac:dyDescent="0.3">
      <c r="B5" s="2">
        <v>0</v>
      </c>
      <c r="C5" s="21">
        <f t="shared" ref="C5:C15" si="0">VLOOKUP(B5,tb_data,6,TRUE)</f>
        <v>0.99819000000000002</v>
      </c>
      <c r="D5" s="8"/>
      <c r="E5" s="4">
        <f>EXP(-$R$5*B5)</f>
        <v>1</v>
      </c>
      <c r="G5" s="4">
        <f>IF(B5&gt;0,1-_xlfn.NORM.S.DIST((LN(B5)-$R$8)/$R$9,TRUE),1)</f>
        <v>1</v>
      </c>
      <c r="H5" s="3"/>
      <c r="I5" s="4">
        <f>1/(1+(B5/$R$12)^$R$13)</f>
        <v>1</v>
      </c>
      <c r="K5" s="4">
        <f>EXP(-((B5/$R$16)^$R$17))</f>
        <v>1</v>
      </c>
      <c r="M5" s="4">
        <f t="shared" ref="M5:M68" si="1">EXP(-(($R$21)/$R$20)*(EXP($R$20*B5) - 1))</f>
        <v>1</v>
      </c>
      <c r="O5" s="4">
        <f>IF(B5=0,1,1-GAMMADIST((-Q_g^-2)*EXP(-Q_g*-((LN(B5)-(mu_g))/(sigma_g))),-Q_g^-2,1,1))</f>
        <v>1</v>
      </c>
      <c r="Q5" s="1" t="s">
        <v>0</v>
      </c>
      <c r="R5" s="6">
        <v>0.61409011999999996</v>
      </c>
      <c r="U5" s="3"/>
      <c r="AI5" s="12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</row>
    <row r="6" spans="2:41" x14ac:dyDescent="0.3">
      <c r="B6" s="1">
        <v>1</v>
      </c>
      <c r="C6" s="21">
        <f t="shared" si="0"/>
        <v>0.56732000000000005</v>
      </c>
      <c r="D6" s="8"/>
      <c r="E6" s="4">
        <f t="shared" ref="E6:E69" si="2">EXP(-$R$5*B6)</f>
        <v>0.54113303750835973</v>
      </c>
      <c r="G6" s="4">
        <f t="shared" ref="G6:G69" si="3">IF(B6&gt;0,1-_xlfn.NORM.S.DIST((LN(B6)-$R$8)/$R$9,TRUE),1)</f>
        <v>0.52337007934823521</v>
      </c>
      <c r="I6" s="4">
        <f t="shared" ref="I6:I69" si="4">1/(1+(B6/$R$12)^$R$13)</f>
        <v>0.53003727481523077</v>
      </c>
      <c r="K6" s="4">
        <f t="shared" ref="K6:K69" si="5">EXP(-((B6/$R$16)^$R$17))</f>
        <v>0.53311201805536534</v>
      </c>
      <c r="M6" s="4">
        <f t="shared" si="1"/>
        <v>0.51720779966408681</v>
      </c>
      <c r="O6" s="4">
        <f>IF(B6=0,1,1-GAMMADIST((-Q_g^-2)*EXP(-Q_g*-((LN(B6)-(mu_g))/(sigma_g))),-Q_g^-2,1,1))</f>
        <v>0.52369174491515391</v>
      </c>
      <c r="AI6" s="12">
        <v>1</v>
      </c>
      <c r="AJ6" s="19">
        <f t="shared" ref="AJ6:AJ69" si="6">1- (E6/E5)</f>
        <v>0.45886696249164027</v>
      </c>
      <c r="AK6" s="19">
        <f t="shared" ref="AK6:AK69" si="7">1-(G6/G5)</f>
        <v>0.47662992065176479</v>
      </c>
      <c r="AL6" s="19">
        <f>1-(I6/I5)</f>
        <v>0.46996272518476923</v>
      </c>
      <c r="AM6" s="19">
        <f>1-(K6/K5)</f>
        <v>0.46688798194463466</v>
      </c>
      <c r="AN6" s="19">
        <f>1-(M6/M5)</f>
        <v>0.48279220033591319</v>
      </c>
      <c r="AO6" s="19">
        <f>1-(O6/O5)</f>
        <v>0.47630825508484609</v>
      </c>
    </row>
    <row r="7" spans="2:41" x14ac:dyDescent="0.3">
      <c r="B7" s="1">
        <v>2</v>
      </c>
      <c r="C7" s="21">
        <f t="shared" si="0"/>
        <v>0.27522000000000002</v>
      </c>
      <c r="D7" s="8"/>
      <c r="E7" s="4">
        <f t="shared" si="2"/>
        <v>0.29282496428302385</v>
      </c>
      <c r="G7" s="4">
        <f t="shared" si="3"/>
        <v>0.27289225474895007</v>
      </c>
      <c r="I7" s="4">
        <f t="shared" si="4"/>
        <v>0.26384015663540134</v>
      </c>
      <c r="K7" s="4">
        <f t="shared" si="5"/>
        <v>0.29360682703086766</v>
      </c>
      <c r="M7" s="4">
        <f t="shared" si="1"/>
        <v>0.28629896747656641</v>
      </c>
      <c r="O7" s="4">
        <f t="shared" ref="O7:O37" si="8">IF(B7=0,1,1-GAMMADIST((-Q_g^-2)*EXP(-Q_g*-((LN(B7)-(mu_g))/(sigma_g))),-Q_g^-2,1,1))</f>
        <v>0.27348498600032967</v>
      </c>
      <c r="Q7" s="2" t="s">
        <v>8</v>
      </c>
      <c r="R7" s="2" t="s">
        <v>39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I7" s="12">
        <v>2</v>
      </c>
      <c r="AJ7" s="19">
        <f t="shared" si="6"/>
        <v>0.45886696249164027</v>
      </c>
      <c r="AK7" s="19">
        <f t="shared" si="7"/>
        <v>0.47858644290711261</v>
      </c>
      <c r="AL7" s="19">
        <f t="shared" ref="AL7:AL70" si="9">1-(I7/I6)</f>
        <v>0.50222339225599721</v>
      </c>
      <c r="AM7" s="19">
        <f t="shared" ref="AM7:AM70" si="10">1-(K7/K6)</f>
        <v>0.44925866030584272</v>
      </c>
      <c r="AN7" s="19">
        <f t="shared" ref="AN7:AN70" si="11">1-(M7/M6)</f>
        <v>0.44645272623013377</v>
      </c>
      <c r="AO7" s="19">
        <f t="shared" ref="AO7:AO70" si="12">1-(O7/O6)</f>
        <v>0.47777487681300301</v>
      </c>
    </row>
    <row r="8" spans="2:41" x14ac:dyDescent="0.3">
      <c r="B8" s="1">
        <v>3</v>
      </c>
      <c r="C8" s="21">
        <f t="shared" si="0"/>
        <v>0.14782000000000001</v>
      </c>
      <c r="D8" s="8"/>
      <c r="E8" s="4">
        <f t="shared" si="2"/>
        <v>0.15845726238074964</v>
      </c>
      <c r="G8" s="4">
        <f t="shared" si="3"/>
        <v>0.16066094017943655</v>
      </c>
      <c r="I8" s="4">
        <f t="shared" si="4"/>
        <v>0.15489629378312719</v>
      </c>
      <c r="K8" s="4">
        <f t="shared" si="5"/>
        <v>0.16360320728590561</v>
      </c>
      <c r="M8" s="4">
        <f t="shared" si="1"/>
        <v>0.16843293167273524</v>
      </c>
      <c r="O8" s="4">
        <f t="shared" si="8"/>
        <v>0.16078993638378125</v>
      </c>
      <c r="Q8" s="1" t="s">
        <v>9</v>
      </c>
      <c r="R8" s="6">
        <v>6.1306359999999997E-2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/>
      <c r="AI8" s="12">
        <v>3</v>
      </c>
      <c r="AJ8" s="19">
        <f t="shared" si="6"/>
        <v>0.45886696249164027</v>
      </c>
      <c r="AK8" s="19">
        <f t="shared" si="7"/>
        <v>0.41126603125017902</v>
      </c>
      <c r="AL8" s="19">
        <f t="shared" si="9"/>
        <v>0.41291615439276297</v>
      </c>
      <c r="AM8" s="19">
        <f t="shared" si="10"/>
        <v>0.44278132446591378</v>
      </c>
      <c r="AN8" s="19">
        <f t="shared" si="11"/>
        <v>0.41168865135176747</v>
      </c>
      <c r="AO8" s="19">
        <f t="shared" si="12"/>
        <v>0.41207033433423135</v>
      </c>
    </row>
    <row r="9" spans="2:41" x14ac:dyDescent="0.3">
      <c r="B9" s="1">
        <v>4</v>
      </c>
      <c r="C9" s="21">
        <f t="shared" si="0"/>
        <v>8.3187999999999998E-2</v>
      </c>
      <c r="D9" s="8"/>
      <c r="E9" s="4">
        <f t="shared" si="2"/>
        <v>8.5746459707354186E-2</v>
      </c>
      <c r="G9" s="4">
        <f t="shared" si="3"/>
        <v>0.10261491990367566</v>
      </c>
      <c r="I9" s="4">
        <f t="shared" si="4"/>
        <v>0.10224717691961756</v>
      </c>
      <c r="K9" s="4">
        <f t="shared" si="5"/>
        <v>9.1845933186980228E-2</v>
      </c>
      <c r="M9" s="4">
        <f t="shared" si="1"/>
        <v>0.1046555822926392</v>
      </c>
      <c r="O9" s="4">
        <f t="shared" si="8"/>
        <v>0.10240369372353608</v>
      </c>
      <c r="Q9" s="1" t="s">
        <v>10</v>
      </c>
      <c r="R9" s="6">
        <v>1.04594005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/>
      <c r="AI9" s="12">
        <v>4</v>
      </c>
      <c r="AJ9" s="19">
        <f t="shared" si="6"/>
        <v>0.45886696249164027</v>
      </c>
      <c r="AK9" s="19">
        <f t="shared" si="7"/>
        <v>0.36129516116942506</v>
      </c>
      <c r="AL9" s="19">
        <f t="shared" si="9"/>
        <v>0.33989913882138789</v>
      </c>
      <c r="AM9" s="19">
        <f t="shared" si="10"/>
        <v>0.43860554624412462</v>
      </c>
      <c r="AN9" s="19">
        <f t="shared" si="11"/>
        <v>0.37865130498360777</v>
      </c>
      <c r="AO9" s="19">
        <f t="shared" si="12"/>
        <v>0.36312124983298733</v>
      </c>
    </row>
    <row r="10" spans="2:41" x14ac:dyDescent="0.3">
      <c r="B10" s="1">
        <v>5</v>
      </c>
      <c r="C10" s="21">
        <f t="shared" si="0"/>
        <v>5.8101E-2</v>
      </c>
      <c r="D10" s="8"/>
      <c r="E10" s="4">
        <f t="shared" si="2"/>
        <v>4.6400242197028735E-2</v>
      </c>
      <c r="G10" s="4">
        <f t="shared" si="3"/>
        <v>6.9418729154931524E-2</v>
      </c>
      <c r="I10" s="4">
        <f t="shared" si="4"/>
        <v>7.2995593458207983E-2</v>
      </c>
      <c r="K10" s="4">
        <f t="shared" si="5"/>
        <v>5.1845593251791437E-2</v>
      </c>
      <c r="M10" s="4">
        <f t="shared" si="1"/>
        <v>6.8293943110208644E-2</v>
      </c>
      <c r="O10" s="4">
        <f t="shared" si="8"/>
        <v>6.9022021889490137E-2</v>
      </c>
      <c r="AI10" s="12">
        <v>5</v>
      </c>
      <c r="AJ10" s="19">
        <f t="shared" si="6"/>
        <v>0.45886696249164038</v>
      </c>
      <c r="AK10" s="19">
        <f t="shared" si="7"/>
        <v>0.32350257428359641</v>
      </c>
      <c r="AL10" s="19">
        <f t="shared" si="9"/>
        <v>0.28608695460028144</v>
      </c>
      <c r="AM10" s="19">
        <f t="shared" si="10"/>
        <v>0.43551563522966197</v>
      </c>
      <c r="AN10" s="19">
        <f t="shared" si="11"/>
        <v>0.34744099058907052</v>
      </c>
      <c r="AO10" s="19">
        <f t="shared" si="12"/>
        <v>0.32598113036984744</v>
      </c>
    </row>
    <row r="11" spans="2:41" x14ac:dyDescent="0.3">
      <c r="B11" s="1">
        <v>6</v>
      </c>
      <c r="C11" s="21">
        <f t="shared" si="0"/>
        <v>5.8173999999999997E-2</v>
      </c>
      <c r="D11" s="8"/>
      <c r="E11" s="4">
        <f t="shared" si="2"/>
        <v>2.5108704001201732E-2</v>
      </c>
      <c r="G11" s="4">
        <f t="shared" si="3"/>
        <v>4.9018290807480325E-2</v>
      </c>
      <c r="I11" s="4">
        <f t="shared" si="4"/>
        <v>5.5039017260636564E-2</v>
      </c>
      <c r="K11" s="4">
        <f t="shared" si="5"/>
        <v>2.9393212079709172E-2</v>
      </c>
      <c r="M11" s="4">
        <f t="shared" si="1"/>
        <v>4.6568719521278952E-2</v>
      </c>
      <c r="O11" s="4">
        <f t="shared" si="8"/>
        <v>4.853738372487193E-2</v>
      </c>
      <c r="Q11" s="2" t="s">
        <v>2</v>
      </c>
      <c r="R11" s="2" t="s">
        <v>39</v>
      </c>
      <c r="AI11" s="12">
        <v>6</v>
      </c>
      <c r="AJ11" s="19">
        <f t="shared" si="6"/>
        <v>0.45886696249164016</v>
      </c>
      <c r="AK11" s="19">
        <f t="shared" si="7"/>
        <v>0.29387513421515798</v>
      </c>
      <c r="AL11" s="19">
        <f t="shared" si="9"/>
        <v>0.24599534501835463</v>
      </c>
      <c r="AM11" s="19">
        <f t="shared" si="10"/>
        <v>0.43306247964105338</v>
      </c>
      <c r="AN11" s="19">
        <f t="shared" si="11"/>
        <v>0.31811347536150958</v>
      </c>
      <c r="AO11" s="19">
        <f t="shared" si="12"/>
        <v>0.29678409301622277</v>
      </c>
    </row>
    <row r="12" spans="2:41" x14ac:dyDescent="0.3">
      <c r="B12" s="1">
        <v>7</v>
      </c>
      <c r="C12" s="21">
        <f t="shared" si="0"/>
        <v>4.8222000000000001E-2</v>
      </c>
      <c r="D12" s="8"/>
      <c r="E12" s="4">
        <f t="shared" si="2"/>
        <v>1.3587149264068602E-2</v>
      </c>
      <c r="G12" s="4">
        <f t="shared" si="3"/>
        <v>3.5786256497444713E-2</v>
      </c>
      <c r="I12" s="4">
        <f t="shared" si="4"/>
        <v>4.3187701225669742E-2</v>
      </c>
      <c r="K12" s="4">
        <f t="shared" si="5"/>
        <v>1.6723895425804242E-2</v>
      </c>
      <c r="M12" s="4">
        <f t="shared" si="1"/>
        <v>3.3031812425383736E-2</v>
      </c>
      <c r="O12" s="4">
        <f t="shared" si="8"/>
        <v>3.5279863120652344E-2</v>
      </c>
      <c r="Q12" s="1" t="s">
        <v>22</v>
      </c>
      <c r="R12" s="6">
        <f>1.07544379</f>
        <v>1.07544379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12">
        <v>7</v>
      </c>
      <c r="AJ12" s="19">
        <f t="shared" si="6"/>
        <v>0.45886696249164016</v>
      </c>
      <c r="AK12" s="19">
        <f t="shared" si="7"/>
        <v>0.26994075256529282</v>
      </c>
      <c r="AL12" s="19">
        <f t="shared" si="9"/>
        <v>0.21532572027667329</v>
      </c>
      <c r="AM12" s="19">
        <f t="shared" si="10"/>
        <v>0.43102865449165584</v>
      </c>
      <c r="AN12" s="19">
        <f t="shared" si="11"/>
        <v>0.29068669345116327</v>
      </c>
      <c r="AO12" s="19">
        <f t="shared" si="12"/>
        <v>0.27314040409281592</v>
      </c>
    </row>
    <row r="13" spans="2:41" x14ac:dyDescent="0.3">
      <c r="B13" s="1">
        <v>8</v>
      </c>
      <c r="C13" s="21">
        <f t="shared" si="0"/>
        <v>4.3400000000000001E-2</v>
      </c>
      <c r="D13" s="8"/>
      <c r="E13" s="4">
        <f t="shared" si="2"/>
        <v>7.3524553523449145E-3</v>
      </c>
      <c r="G13" s="4">
        <f t="shared" si="3"/>
        <v>2.6834774356738977E-2</v>
      </c>
      <c r="I13" s="4">
        <f t="shared" si="4"/>
        <v>3.4928490312422095E-2</v>
      </c>
      <c r="K13" s="4">
        <f t="shared" si="5"/>
        <v>9.5444601882306093E-3</v>
      </c>
      <c r="M13" s="4">
        <f t="shared" si="1"/>
        <v>2.4273516799591398E-2</v>
      </c>
      <c r="O13" s="4">
        <f t="shared" si="8"/>
        <v>2.6335148398865416E-2</v>
      </c>
      <c r="Q13" s="1" t="s">
        <v>23</v>
      </c>
      <c r="R13" s="6">
        <v>1.6539023799999999</v>
      </c>
      <c r="AI13" s="12">
        <v>8</v>
      </c>
      <c r="AJ13" s="19">
        <f t="shared" si="6"/>
        <v>0.4588669624916405</v>
      </c>
      <c r="AK13" s="19">
        <f t="shared" si="7"/>
        <v>0.25013742751620049</v>
      </c>
      <c r="AL13" s="19">
        <f t="shared" si="9"/>
        <v>0.19123988262516201</v>
      </c>
      <c r="AM13" s="19">
        <f t="shared" si="10"/>
        <v>0.4292920431980265</v>
      </c>
      <c r="AN13" s="19">
        <f t="shared" si="11"/>
        <v>0.26514729234360479</v>
      </c>
      <c r="AO13" s="19">
        <f t="shared" si="12"/>
        <v>0.25353598145200329</v>
      </c>
    </row>
    <row r="14" spans="2:41" x14ac:dyDescent="0.3">
      <c r="B14" s="1">
        <v>9</v>
      </c>
      <c r="C14" s="21">
        <f t="shared" si="0"/>
        <v>3.6104999999999998E-2</v>
      </c>
      <c r="D14" s="8"/>
      <c r="E14" s="4">
        <f t="shared" si="2"/>
        <v>3.9786564979590001E-3</v>
      </c>
      <c r="G14" s="4">
        <f t="shared" si="3"/>
        <v>2.0570614859219738E-2</v>
      </c>
      <c r="I14" s="4">
        <f t="shared" si="4"/>
        <v>2.8924899578954354E-2</v>
      </c>
      <c r="K14" s="4">
        <f t="shared" si="5"/>
        <v>5.4615583292364194E-3</v>
      </c>
      <c r="M14" s="4">
        <f t="shared" si="1"/>
        <v>1.8412511865895168E-2</v>
      </c>
      <c r="O14" s="4">
        <f t="shared" si="8"/>
        <v>2.0094524973410133E-2</v>
      </c>
      <c r="AI14" s="12">
        <v>9</v>
      </c>
      <c r="AJ14" s="19">
        <f t="shared" si="6"/>
        <v>0.45886696249164038</v>
      </c>
      <c r="AK14" s="19">
        <f t="shared" si="7"/>
        <v>0.23343440172978869</v>
      </c>
      <c r="AL14" s="19">
        <f t="shared" si="9"/>
        <v>0.17188234245934764</v>
      </c>
      <c r="AM14" s="19">
        <f t="shared" si="10"/>
        <v>0.42777713757231306</v>
      </c>
      <c r="AN14" s="19">
        <f t="shared" si="11"/>
        <v>0.24145676879400069</v>
      </c>
      <c r="AO14" s="19">
        <f t="shared" si="12"/>
        <v>0.23696936622252507</v>
      </c>
    </row>
    <row r="15" spans="2:41" x14ac:dyDescent="0.3">
      <c r="B15" s="1">
        <v>10</v>
      </c>
      <c r="C15" s="21">
        <f t="shared" si="0"/>
        <v>3.6165999999999997E-2</v>
      </c>
      <c r="D15" s="8"/>
      <c r="E15" s="4">
        <f t="shared" si="2"/>
        <v>2.152982475942926E-3</v>
      </c>
      <c r="G15" s="4">
        <f t="shared" si="3"/>
        <v>1.6063106327449006E-2</v>
      </c>
      <c r="I15" s="4">
        <f t="shared" si="4"/>
        <v>2.4412203306028502E-2</v>
      </c>
      <c r="K15" s="4">
        <f t="shared" si="5"/>
        <v>3.1325643413697467E-3</v>
      </c>
      <c r="M15" s="4">
        <f t="shared" si="1"/>
        <v>1.4369915313486893E-2</v>
      </c>
      <c r="O15" s="4">
        <f t="shared" si="8"/>
        <v>1.5618444208176152E-2</v>
      </c>
      <c r="Q15" s="2" t="s">
        <v>1</v>
      </c>
      <c r="R15" s="2" t="s">
        <v>39</v>
      </c>
      <c r="AH15" s="3"/>
      <c r="AI15" s="12">
        <v>10</v>
      </c>
      <c r="AJ15" s="19">
        <f t="shared" si="6"/>
        <v>0.4588669624916405</v>
      </c>
      <c r="AK15" s="19">
        <f t="shared" si="7"/>
        <v>0.21912366560839425</v>
      </c>
      <c r="AL15" s="19">
        <f t="shared" si="9"/>
        <v>0.15601424166081712</v>
      </c>
      <c r="AM15" s="19">
        <f t="shared" si="10"/>
        <v>0.42643396764606001</v>
      </c>
      <c r="AN15" s="19">
        <f t="shared" si="11"/>
        <v>0.21955703718492803</v>
      </c>
      <c r="AO15" s="19">
        <f t="shared" si="12"/>
        <v>0.22275126041331694</v>
      </c>
    </row>
    <row r="16" spans="2:41" x14ac:dyDescent="0.3">
      <c r="B16" s="1">
        <v>11</v>
      </c>
      <c r="C16" s="20"/>
      <c r="D16" s="8"/>
      <c r="E16" s="4">
        <f t="shared" si="2"/>
        <v>1.1650499469092654E-3</v>
      </c>
      <c r="G16" s="4">
        <f t="shared" si="3"/>
        <v>1.2742831194993531E-2</v>
      </c>
      <c r="I16" s="4">
        <f t="shared" si="4"/>
        <v>2.0926493233170425E-2</v>
      </c>
      <c r="K16" s="4">
        <f t="shared" si="5"/>
        <v>1.8005110775403765E-3</v>
      </c>
      <c r="M16" s="4">
        <f t="shared" si="1"/>
        <v>1.1504908436064358E-2</v>
      </c>
      <c r="O16" s="4">
        <f t="shared" si="8"/>
        <v>1.2332467644265765E-2</v>
      </c>
      <c r="Q16" s="1" t="s">
        <v>0</v>
      </c>
      <c r="R16" s="6">
        <v>1.61898293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 s="12">
        <v>11</v>
      </c>
      <c r="AJ16" s="19">
        <f t="shared" si="6"/>
        <v>0.45886696249163983</v>
      </c>
      <c r="AK16" s="19">
        <f t="shared" si="7"/>
        <v>0.20670193328557573</v>
      </c>
      <c r="AL16" s="19">
        <f t="shared" si="9"/>
        <v>0.14278555807362514</v>
      </c>
      <c r="AM16" s="19">
        <f t="shared" si="10"/>
        <v>0.42522774272751762</v>
      </c>
      <c r="AN16" s="19">
        <f t="shared" si="11"/>
        <v>0.19937534877005025</v>
      </c>
      <c r="AO16" s="19">
        <f t="shared" si="12"/>
        <v>0.21039077388964256</v>
      </c>
    </row>
    <row r="17" spans="2:41" x14ac:dyDescent="0.3">
      <c r="B17" s="1">
        <v>12</v>
      </c>
      <c r="C17" s="20"/>
      <c r="D17" s="8"/>
      <c r="E17" s="4">
        <f t="shared" si="2"/>
        <v>6.3044701661996389E-4</v>
      </c>
      <c r="G17" s="4">
        <f t="shared" si="3"/>
        <v>1.0247773174327679E-2</v>
      </c>
      <c r="I17" s="4">
        <f t="shared" si="4"/>
        <v>1.8172626625927172E-2</v>
      </c>
      <c r="K17" s="4">
        <f t="shared" si="5"/>
        <v>1.0368544342134202E-3</v>
      </c>
      <c r="M17" s="4">
        <f t="shared" si="1"/>
        <v>9.4244926796849642E-3</v>
      </c>
      <c r="O17" s="4">
        <f t="shared" si="8"/>
        <v>9.8717939955602629E-3</v>
      </c>
      <c r="Q17" s="1" t="s">
        <v>23</v>
      </c>
      <c r="R17" s="6">
        <v>0.96220033999999999</v>
      </c>
      <c r="AI17" s="12">
        <v>12</v>
      </c>
      <c r="AJ17" s="19">
        <f t="shared" si="6"/>
        <v>0.45886696249164038</v>
      </c>
      <c r="AK17" s="19">
        <f t="shared" si="7"/>
        <v>0.19580091601983418</v>
      </c>
      <c r="AL17" s="19">
        <f t="shared" si="9"/>
        <v>0.13159713749258861</v>
      </c>
      <c r="AM17" s="19">
        <f t="shared" si="10"/>
        <v>0.42413326574483756</v>
      </c>
      <c r="AN17" s="19">
        <f t="shared" si="11"/>
        <v>0.18082853661467901</v>
      </c>
      <c r="AO17" s="19">
        <f t="shared" si="12"/>
        <v>0.19952808470165684</v>
      </c>
    </row>
    <row r="18" spans="2:41" x14ac:dyDescent="0.3">
      <c r="B18" s="1">
        <v>13</v>
      </c>
      <c r="C18" s="20"/>
      <c r="D18" s="8"/>
      <c r="E18" s="4">
        <f t="shared" si="2"/>
        <v>3.4115570909164428E-4</v>
      </c>
      <c r="G18" s="4">
        <f t="shared" si="3"/>
        <v>8.340207702286162E-3</v>
      </c>
      <c r="I18" s="4">
        <f t="shared" si="4"/>
        <v>1.5955274313625017E-2</v>
      </c>
      <c r="K18" s="4">
        <f t="shared" si="5"/>
        <v>5.9812845269261654E-4</v>
      </c>
      <c r="M18" s="4">
        <f t="shared" si="1"/>
        <v>7.8805100796001393E-3</v>
      </c>
      <c r="O18" s="4">
        <f t="shared" si="8"/>
        <v>7.9972103913132919E-3</v>
      </c>
      <c r="R18" s="18"/>
      <c r="AI18" s="12">
        <v>13</v>
      </c>
      <c r="AJ18" s="19">
        <f t="shared" si="6"/>
        <v>0.4588669624916405</v>
      </c>
      <c r="AK18" s="19">
        <f t="shared" si="7"/>
        <v>0.18614438859949356</v>
      </c>
      <c r="AL18" s="19">
        <f t="shared" si="9"/>
        <v>0.12201606063587001</v>
      </c>
      <c r="AM18" s="19">
        <f t="shared" si="10"/>
        <v>0.42313170204420314</v>
      </c>
      <c r="AN18" s="19">
        <f t="shared" si="11"/>
        <v>0.1638266008114122</v>
      </c>
      <c r="AO18" s="19">
        <f t="shared" si="12"/>
        <v>0.18989290144122184</v>
      </c>
    </row>
    <row r="19" spans="2:41" x14ac:dyDescent="0.3">
      <c r="B19" s="1">
        <v>14</v>
      </c>
      <c r="C19" s="20"/>
      <c r="D19" s="8"/>
      <c r="E19" s="4">
        <f t="shared" si="2"/>
        <v>1.8461062512407992E-4</v>
      </c>
      <c r="G19" s="4">
        <f t="shared" si="3"/>
        <v>6.8596477196183336E-3</v>
      </c>
      <c r="I19" s="4">
        <f t="shared" si="4"/>
        <v>1.4140800854956429E-2</v>
      </c>
      <c r="K19" s="4">
        <f t="shared" si="5"/>
        <v>3.4559347395086163E-4</v>
      </c>
      <c r="M19" s="4">
        <f t="shared" si="1"/>
        <v>6.7120221300802675E-3</v>
      </c>
      <c r="O19" s="4">
        <f t="shared" si="8"/>
        <v>6.5474930456710378E-3</v>
      </c>
      <c r="Q19" s="2" t="s">
        <v>4</v>
      </c>
      <c r="R19" s="2" t="s">
        <v>39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I19" s="12">
        <v>14</v>
      </c>
      <c r="AJ19" s="19">
        <f t="shared" si="6"/>
        <v>0.45886696249163994</v>
      </c>
      <c r="AK19" s="19">
        <f t="shared" si="7"/>
        <v>0.17752075673870649</v>
      </c>
      <c r="AL19" s="19">
        <f t="shared" si="9"/>
        <v>0.11372248593175971</v>
      </c>
      <c r="AM19" s="19">
        <f t="shared" si="10"/>
        <v>0.42220860352806999</v>
      </c>
      <c r="AN19" s="19">
        <f t="shared" si="11"/>
        <v>0.14827567476179937</v>
      </c>
      <c r="AO19" s="19">
        <f t="shared" si="12"/>
        <v>0.1812778799988759</v>
      </c>
    </row>
    <row r="20" spans="2:41" x14ac:dyDescent="0.3">
      <c r="B20" s="1">
        <v>15</v>
      </c>
      <c r="C20" s="20"/>
      <c r="D20" s="8"/>
      <c r="E20" s="4">
        <f t="shared" si="2"/>
        <v>9.9898908329710463E-5</v>
      </c>
      <c r="G20" s="4">
        <f t="shared" si="3"/>
        <v>5.6951199620534076E-3</v>
      </c>
      <c r="I20" s="4">
        <f t="shared" si="4"/>
        <v>1.2635153640406183E-2</v>
      </c>
      <c r="K20" s="4">
        <f t="shared" si="5"/>
        <v>1.9997674968202009E-4</v>
      </c>
      <c r="M20" s="4">
        <f t="shared" si="1"/>
        <v>5.812071323839112E-3</v>
      </c>
      <c r="O20" s="4">
        <f t="shared" si="8"/>
        <v>5.4113651638483251E-3</v>
      </c>
      <c r="Q20" s="1" t="s">
        <v>22</v>
      </c>
      <c r="R20" s="6">
        <v>-0.10868833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I20" s="12">
        <v>15</v>
      </c>
      <c r="AJ20" s="19">
        <f t="shared" si="6"/>
        <v>0.45886696249164038</v>
      </c>
      <c r="AK20" s="19">
        <f t="shared" si="7"/>
        <v>0.16976495079104725</v>
      </c>
      <c r="AL20" s="19">
        <f t="shared" si="9"/>
        <v>0.10647538495123554</v>
      </c>
      <c r="AM20" s="19">
        <f t="shared" si="10"/>
        <v>0.42135264478271406</v>
      </c>
      <c r="AN20" s="19">
        <f t="shared" si="11"/>
        <v>0.13408042893779815</v>
      </c>
      <c r="AO20" s="19">
        <f t="shared" si="12"/>
        <v>0.17352105208784896</v>
      </c>
    </row>
    <row r="21" spans="2:41" x14ac:dyDescent="0.3">
      <c r="B21" s="1">
        <v>16</v>
      </c>
      <c r="C21" s="20"/>
      <c r="D21" s="8"/>
      <c r="E21" s="4">
        <f t="shared" si="2"/>
        <v>5.4058599708225384E-5</v>
      </c>
      <c r="G21" s="4">
        <f t="shared" si="3"/>
        <v>4.7682612222440524E-3</v>
      </c>
      <c r="I21" s="4">
        <f t="shared" si="4"/>
        <v>1.1370502500433139E-2</v>
      </c>
      <c r="K21" s="4">
        <f t="shared" si="5"/>
        <v>1.1587557093506006E-4</v>
      </c>
      <c r="M21" s="4">
        <f t="shared" si="1"/>
        <v>5.1079622693810866E-3</v>
      </c>
      <c r="O21" s="4">
        <f t="shared" si="8"/>
        <v>4.5104059952254527E-3</v>
      </c>
      <c r="Q21" s="1" t="s">
        <v>24</v>
      </c>
      <c r="R21" s="6">
        <v>0.69578914999999997</v>
      </c>
      <c r="AI21" s="12">
        <v>16</v>
      </c>
      <c r="AJ21" s="19">
        <f t="shared" si="6"/>
        <v>0.4588669624916405</v>
      </c>
      <c r="AK21" s="19">
        <f t="shared" si="7"/>
        <v>0.16274613107099001</v>
      </c>
      <c r="AL21" s="19">
        <f t="shared" si="9"/>
        <v>0.10008989015604797</v>
      </c>
      <c r="AM21" s="19">
        <f t="shared" si="10"/>
        <v>0.42055478389706802</v>
      </c>
      <c r="AN21" s="19">
        <f t="shared" si="11"/>
        <v>0.12114597623226209</v>
      </c>
      <c r="AO21" s="19">
        <f t="shared" si="12"/>
        <v>0.16649387748620348</v>
      </c>
    </row>
    <row r="22" spans="2:41" x14ac:dyDescent="0.3">
      <c r="B22" s="1">
        <v>17</v>
      </c>
      <c r="C22" s="20"/>
      <c r="D22" s="8"/>
      <c r="E22" s="4">
        <f t="shared" si="2"/>
        <v>2.9252894263560525E-5</v>
      </c>
      <c r="G22" s="4">
        <f t="shared" si="3"/>
        <v>4.0227000510606459E-3</v>
      </c>
      <c r="I22" s="4">
        <f t="shared" si="4"/>
        <v>1.0296877353746445E-2</v>
      </c>
      <c r="K22" s="4">
        <f t="shared" si="5"/>
        <v>6.7230115467924859E-5</v>
      </c>
      <c r="M22" s="4">
        <f t="shared" si="1"/>
        <v>4.5492567019226578E-3</v>
      </c>
      <c r="O22" s="4">
        <f t="shared" si="8"/>
        <v>3.788321946801565E-3</v>
      </c>
      <c r="AI22" s="12">
        <v>17</v>
      </c>
      <c r="AJ22" s="19">
        <f t="shared" si="6"/>
        <v>0.45886696249164038</v>
      </c>
      <c r="AK22" s="19">
        <f t="shared" si="7"/>
        <v>0.15635912892216264</v>
      </c>
      <c r="AL22" s="19">
        <f t="shared" si="9"/>
        <v>9.4421961267393106E-2</v>
      </c>
      <c r="AM22" s="19">
        <f t="shared" si="10"/>
        <v>0.41980768745810526</v>
      </c>
      <c r="AN22" s="19">
        <f t="shared" si="11"/>
        <v>0.10937934502913338</v>
      </c>
      <c r="AO22" s="19">
        <f t="shared" si="12"/>
        <v>0.16009291606748022</v>
      </c>
    </row>
    <row r="23" spans="2:41" x14ac:dyDescent="0.3">
      <c r="B23" s="1">
        <v>18</v>
      </c>
      <c r="C23" s="20"/>
      <c r="D23" s="8"/>
      <c r="E23" s="4">
        <f t="shared" si="2"/>
        <v>1.5829707528751374E-5</v>
      </c>
      <c r="G23" s="4">
        <f t="shared" si="3"/>
        <v>3.4172098522696759E-3</v>
      </c>
      <c r="I23" s="4">
        <f t="shared" si="4"/>
        <v>9.3767712751698651E-3</v>
      </c>
      <c r="K23" s="4">
        <f t="shared" si="5"/>
        <v>3.9053616020091417E-5</v>
      </c>
      <c r="M23" s="4">
        <f t="shared" si="1"/>
        <v>4.1002878999173804E-3</v>
      </c>
      <c r="O23" s="4">
        <f t="shared" si="8"/>
        <v>3.2040342993209237E-3</v>
      </c>
      <c r="Q23" s="2" t="s">
        <v>14</v>
      </c>
      <c r="R23" s="2" t="s">
        <v>39</v>
      </c>
      <c r="AH23" s="3"/>
      <c r="AI23" s="12">
        <v>18</v>
      </c>
      <c r="AJ23" s="19">
        <f t="shared" si="6"/>
        <v>0.45886696249164038</v>
      </c>
      <c r="AK23" s="19">
        <f t="shared" si="7"/>
        <v>0.15051835610545294</v>
      </c>
      <c r="AL23" s="19">
        <f t="shared" si="9"/>
        <v>8.9357777796761462E-2</v>
      </c>
      <c r="AM23" s="19">
        <f>1-(K23/K22)</f>
        <v>0.41910532581602222</v>
      </c>
      <c r="AN23" s="19">
        <f t="shared" si="11"/>
        <v>9.8690584291611705E-2</v>
      </c>
      <c r="AO23" s="19">
        <f t="shared" si="12"/>
        <v>0.15423389450148195</v>
      </c>
    </row>
    <row r="24" spans="2:41" x14ac:dyDescent="0.3">
      <c r="B24" s="1">
        <v>19</v>
      </c>
      <c r="C24" s="20"/>
      <c r="D24" s="8"/>
      <c r="E24" s="4">
        <f t="shared" si="2"/>
        <v>8.5659777179021792E-6</v>
      </c>
      <c r="G24" s="4">
        <f t="shared" si="3"/>
        <v>2.9211902736669959E-3</v>
      </c>
      <c r="I24" s="4">
        <f t="shared" si="4"/>
        <v>8.5815624271549998E-3</v>
      </c>
      <c r="K24" s="4">
        <f t="shared" si="5"/>
        <v>2.2711916210795674E-5</v>
      </c>
      <c r="M24" s="4">
        <f t="shared" si="1"/>
        <v>3.735388679834621E-3</v>
      </c>
      <c r="O24" s="4">
        <f t="shared" si="8"/>
        <v>2.727122136640947E-3</v>
      </c>
      <c r="Q24" s="1" t="s">
        <v>10</v>
      </c>
      <c r="R24" s="6">
        <v>1.0499234</v>
      </c>
      <c r="AI24" s="12">
        <v>19</v>
      </c>
      <c r="AJ24" s="19">
        <f t="shared" si="6"/>
        <v>0.45886696249164038</v>
      </c>
      <c r="AK24" s="19">
        <f t="shared" si="7"/>
        <v>0.14515338537761413</v>
      </c>
      <c r="AL24" s="19">
        <f t="shared" si="9"/>
        <v>8.4806254165612049E-2</v>
      </c>
      <c r="AM24" s="19">
        <f t="shared" si="10"/>
        <v>0.41844268148917729</v>
      </c>
      <c r="AN24" s="19">
        <f t="shared" si="11"/>
        <v>8.8993560693655716E-2</v>
      </c>
      <c r="AO24" s="19">
        <f t="shared" si="12"/>
        <v>0.14884739616584486</v>
      </c>
    </row>
    <row r="25" spans="2:41" x14ac:dyDescent="0.3">
      <c r="B25" s="1">
        <v>20</v>
      </c>
      <c r="C25" s="20"/>
      <c r="D25" s="8"/>
      <c r="E25" s="4">
        <f t="shared" si="2"/>
        <v>4.6353335417173326E-6</v>
      </c>
      <c r="G25" s="4">
        <f t="shared" si="3"/>
        <v>2.5116227831708526E-3</v>
      </c>
      <c r="I25" s="4">
        <f t="shared" si="4"/>
        <v>7.889084728857099E-3</v>
      </c>
      <c r="K25" s="4">
        <f t="shared" si="5"/>
        <v>1.3222524793703876E-5</v>
      </c>
      <c r="M25" s="4">
        <f t="shared" si="1"/>
        <v>3.4357862196022805E-3</v>
      </c>
      <c r="O25" s="4">
        <f t="shared" si="8"/>
        <v>2.33475559714591E-3</v>
      </c>
      <c r="Q25" s="1" t="s">
        <v>9</v>
      </c>
      <c r="R25" s="6">
        <v>7.1824499999999999E-2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I25" s="12">
        <v>20</v>
      </c>
      <c r="AJ25" s="19">
        <f t="shared" si="6"/>
        <v>0.45886696249164038</v>
      </c>
      <c r="AK25" s="19">
        <f t="shared" si="7"/>
        <v>0.14020568745150919</v>
      </c>
      <c r="AL25" s="19">
        <f t="shared" si="9"/>
        <v>8.0693662043017311E-2</v>
      </c>
      <c r="AM25" s="19">
        <f t="shared" si="10"/>
        <v>0.41781553476237276</v>
      </c>
      <c r="AN25" s="19">
        <f t="shared" si="11"/>
        <v>8.0206502163947535E-2</v>
      </c>
      <c r="AO25" s="19">
        <f t="shared" si="12"/>
        <v>0.14387567546876467</v>
      </c>
    </row>
    <row r="26" spans="2:41" x14ac:dyDescent="0.3">
      <c r="B26" s="1">
        <v>21</v>
      </c>
      <c r="C26" s="20"/>
      <c r="D26" s="8"/>
      <c r="E26" s="4">
        <f t="shared" si="2"/>
        <v>2.5083321192938873E-6</v>
      </c>
      <c r="G26" s="4">
        <f t="shared" si="3"/>
        <v>2.1709809697734173E-3</v>
      </c>
      <c r="I26" s="4">
        <f t="shared" si="4"/>
        <v>7.2819431140034412E-3</v>
      </c>
      <c r="K26" s="4">
        <f t="shared" si="5"/>
        <v>7.7058189903574789E-6</v>
      </c>
      <c r="M26" s="4">
        <f t="shared" si="1"/>
        <v>3.1875426394682473E-3</v>
      </c>
      <c r="O26" s="4">
        <f t="shared" si="8"/>
        <v>2.0095935632765682E-3</v>
      </c>
      <c r="Q26" s="1" t="s">
        <v>15</v>
      </c>
      <c r="R26" s="6">
        <v>2.6896280000000002E-2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I26" s="12">
        <v>21</v>
      </c>
      <c r="AJ26" s="19">
        <f t="shared" si="6"/>
        <v>0.45886696249163939</v>
      </c>
      <c r="AK26" s="19">
        <f t="shared" si="7"/>
        <v>0.13562618386801883</v>
      </c>
      <c r="AL26" s="19">
        <f t="shared" si="9"/>
        <v>7.6959702642414807E-2</v>
      </c>
      <c r="AM26" s="19">
        <f t="shared" si="10"/>
        <v>0.41722030318848546</v>
      </c>
      <c r="AN26" s="19">
        <f t="shared" si="11"/>
        <v>7.2252335933394973E-2</v>
      </c>
      <c r="AO26" s="19">
        <f t="shared" si="12"/>
        <v>0.13927026634686368</v>
      </c>
    </row>
    <row r="27" spans="2:41" x14ac:dyDescent="0.3">
      <c r="B27" s="1">
        <v>22</v>
      </c>
      <c r="C27" s="20"/>
      <c r="D27" s="8"/>
      <c r="E27" s="4">
        <f t="shared" si="2"/>
        <v>1.3573413787932822E-6</v>
      </c>
      <c r="G27" s="4">
        <f t="shared" si="3"/>
        <v>1.8857718493845432E-3</v>
      </c>
      <c r="I27" s="4">
        <f t="shared" si="4"/>
        <v>6.7463227395999983E-3</v>
      </c>
      <c r="K27" s="4">
        <f t="shared" si="5"/>
        <v>4.4951593049924909E-6</v>
      </c>
      <c r="M27" s="4">
        <f t="shared" si="1"/>
        <v>2.9801647402084071E-3</v>
      </c>
      <c r="O27" s="4">
        <f t="shared" si="8"/>
        <v>1.7383182034318434E-3</v>
      </c>
      <c r="AI27" s="12">
        <v>22</v>
      </c>
      <c r="AJ27" s="19">
        <f t="shared" si="6"/>
        <v>0.45886696249164038</v>
      </c>
      <c r="AK27" s="19">
        <f t="shared" si="7"/>
        <v>0.13137338574581836</v>
      </c>
      <c r="AL27" s="19">
        <f t="shared" si="9"/>
        <v>7.3554594703359566E-2</v>
      </c>
      <c r="AM27" s="19">
        <f t="shared" si="10"/>
        <v>0.41665391950973441</v>
      </c>
      <c r="AN27" s="19">
        <f t="shared" si="11"/>
        <v>6.5058862802988338E-2</v>
      </c>
      <c r="AO27" s="19">
        <f t="shared" si="12"/>
        <v>0.13499016159387989</v>
      </c>
    </row>
    <row r="28" spans="2:41" x14ac:dyDescent="0.3">
      <c r="B28" s="1">
        <v>23</v>
      </c>
      <c r="C28" s="20"/>
      <c r="D28" s="8"/>
      <c r="E28" s="4">
        <f t="shared" si="2"/>
        <v>7.3450226324219369E-7</v>
      </c>
      <c r="G28" s="4">
        <f t="shared" si="3"/>
        <v>1.6455019620114086E-3</v>
      </c>
      <c r="I28" s="4">
        <f t="shared" si="4"/>
        <v>6.2711327758173752E-3</v>
      </c>
      <c r="K28" s="4">
        <f t="shared" si="5"/>
        <v>2.6246617660812932E-6</v>
      </c>
      <c r="M28" s="4">
        <f t="shared" si="1"/>
        <v>2.8056498596169014E-3</v>
      </c>
      <c r="O28" s="4">
        <f t="shared" si="8"/>
        <v>1.5105978077565307E-3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 s="12">
        <v>23</v>
      </c>
      <c r="AJ28" s="19">
        <f t="shared" si="6"/>
        <v>0.45886696249164038</v>
      </c>
      <c r="AK28" s="19">
        <f t="shared" si="7"/>
        <v>0.12741195996299937</v>
      </c>
      <c r="AL28" s="19">
        <f t="shared" si="9"/>
        <v>7.043688571157769E-2</v>
      </c>
      <c r="AM28" s="19">
        <f t="shared" si="10"/>
        <v>0.41611373746726921</v>
      </c>
      <c r="AN28" s="19">
        <f t="shared" si="11"/>
        <v>5.8558803222167333E-2</v>
      </c>
      <c r="AO28" s="19">
        <f t="shared" si="12"/>
        <v>0.1310004090308321</v>
      </c>
    </row>
    <row r="29" spans="2:41" x14ac:dyDescent="0.3">
      <c r="B29" s="1">
        <v>24</v>
      </c>
      <c r="C29" s="20"/>
      <c r="D29" s="8"/>
      <c r="E29" s="4">
        <f t="shared" si="2"/>
        <v>3.97463440765013E-7</v>
      </c>
      <c r="G29" s="4">
        <f t="shared" si="3"/>
        <v>1.4419342622294939E-3</v>
      </c>
      <c r="I29" s="4">
        <f t="shared" si="4"/>
        <v>5.8473811343489222E-3</v>
      </c>
      <c r="K29" s="4">
        <f t="shared" si="5"/>
        <v>1.533859007493072E-6</v>
      </c>
      <c r="M29" s="4">
        <f t="shared" si="1"/>
        <v>2.657820883682045E-3</v>
      </c>
      <c r="O29" s="4">
        <f t="shared" si="8"/>
        <v>1.3183424892722062E-3</v>
      </c>
      <c r="AI29" s="12">
        <v>24</v>
      </c>
      <c r="AJ29" s="19">
        <f t="shared" si="6"/>
        <v>0.45886696249164038</v>
      </c>
      <c r="AK29" s="19">
        <f t="shared" si="7"/>
        <v>0.12371161170362877</v>
      </c>
      <c r="AL29" s="19">
        <f t="shared" si="9"/>
        <v>6.7571785930369055E-2</v>
      </c>
      <c r="AM29" s="19">
        <f t="shared" si="10"/>
        <v>0.41559745818861293</v>
      </c>
      <c r="AN29" s="19">
        <f t="shared" si="11"/>
        <v>5.2689745097074137E-2</v>
      </c>
      <c r="AO29" s="19">
        <f t="shared" si="12"/>
        <v>0.12727101647913364</v>
      </c>
    </row>
    <row r="30" spans="2:41" x14ac:dyDescent="0.3">
      <c r="B30" s="1">
        <v>25</v>
      </c>
      <c r="C30" s="20"/>
      <c r="D30" s="8"/>
      <c r="E30" s="4">
        <f t="shared" si="2"/>
        <v>2.1508059899969543E-7</v>
      </c>
      <c r="G30" s="4">
        <f t="shared" si="3"/>
        <v>1.2685471403947046E-3</v>
      </c>
      <c r="I30" s="4">
        <f t="shared" si="4"/>
        <v>5.4677113460301994E-3</v>
      </c>
      <c r="K30" s="4">
        <f t="shared" si="5"/>
        <v>8.9714942149137353E-7</v>
      </c>
      <c r="M30" s="4">
        <f t="shared" si="1"/>
        <v>2.5318560724984745E-3</v>
      </c>
      <c r="O30" s="4">
        <f t="shared" si="8"/>
        <v>1.1551632126203248E-3</v>
      </c>
      <c r="AI30" s="12">
        <v>25</v>
      </c>
      <c r="AJ30" s="19">
        <f t="shared" si="6"/>
        <v>0.45886696249164038</v>
      </c>
      <c r="AK30" s="19">
        <f t="shared" si="7"/>
        <v>0.12024620426641441</v>
      </c>
      <c r="AL30" s="19">
        <f t="shared" si="9"/>
        <v>6.4929885635203632E-2</v>
      </c>
      <c r="AM30" s="19">
        <f t="shared" si="10"/>
        <v>0.41510307198464869</v>
      </c>
      <c r="AN30" s="19">
        <f t="shared" si="11"/>
        <v>4.7394018143564143E-2</v>
      </c>
      <c r="AO30" s="19">
        <f t="shared" si="12"/>
        <v>0.12377608852003608</v>
      </c>
    </row>
    <row r="31" spans="2:41" x14ac:dyDescent="0.3">
      <c r="B31" s="1">
        <v>26</v>
      </c>
      <c r="C31" s="20"/>
      <c r="D31" s="8"/>
      <c r="E31" s="4">
        <f t="shared" si="2"/>
        <v>1.1638721784582263E-7</v>
      </c>
      <c r="G31" s="4">
        <f t="shared" si="3"/>
        <v>1.1201359299954916E-3</v>
      </c>
      <c r="I31" s="4">
        <f t="shared" si="4"/>
        <v>5.126055077316948E-3</v>
      </c>
      <c r="K31" s="4">
        <f t="shared" si="5"/>
        <v>5.2516542281420142E-7</v>
      </c>
      <c r="M31" s="4">
        <f t="shared" si="1"/>
        <v>2.4239521262317903E-3</v>
      </c>
      <c r="O31" s="4">
        <f t="shared" si="8"/>
        <v>1.0159739706852022E-3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I31" s="12">
        <v>26</v>
      </c>
      <c r="AJ31" s="19">
        <f t="shared" si="6"/>
        <v>0.45886696249164038</v>
      </c>
      <c r="AK31" s="19">
        <f t="shared" si="7"/>
        <v>0.11699305896746992</v>
      </c>
      <c r="AL31" s="19">
        <f t="shared" si="9"/>
        <v>6.2486156838054141E-2</v>
      </c>
      <c r="AM31" s="19">
        <f t="shared" si="10"/>
        <v>0.4146288118414051</v>
      </c>
      <c r="AN31" s="19">
        <f t="shared" si="11"/>
        <v>4.2618515103902799E-2</v>
      </c>
      <c r="AO31" s="19">
        <f t="shared" si="12"/>
        <v>0.12049313933690065</v>
      </c>
    </row>
    <row r="32" spans="2:41" ht="15.6" x14ac:dyDescent="0.3">
      <c r="B32" s="1">
        <v>27</v>
      </c>
      <c r="C32" s="20"/>
      <c r="D32" s="8"/>
      <c r="E32" s="4">
        <f t="shared" si="2"/>
        <v>6.2980968720057272E-8</v>
      </c>
      <c r="G32" s="4">
        <f t="shared" si="3"/>
        <v>9.9251616270557008E-4</v>
      </c>
      <c r="I32" s="4">
        <f t="shared" si="4"/>
        <v>4.8173683017075702E-3</v>
      </c>
      <c r="K32" s="4">
        <f t="shared" si="5"/>
        <v>3.0765602328627926E-7</v>
      </c>
      <c r="M32" s="4">
        <f t="shared" si="1"/>
        <v>2.3310796700467913E-3</v>
      </c>
      <c r="O32" s="4">
        <f t="shared" si="8"/>
        <v>8.9669604513153978E-4</v>
      </c>
      <c r="R32" s="10"/>
      <c r="S32" s="10"/>
      <c r="T32" s="23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I32" s="12">
        <v>27</v>
      </c>
      <c r="AJ32" s="19">
        <f t="shared" si="6"/>
        <v>0.45886696249163939</v>
      </c>
      <c r="AK32" s="19">
        <f t="shared" si="7"/>
        <v>0.11393239326805205</v>
      </c>
      <c r="AL32" s="19">
        <f t="shared" si="9"/>
        <v>6.0219168727884353E-2</v>
      </c>
      <c r="AM32" s="19">
        <f t="shared" si="10"/>
        <v>0.41417311589623629</v>
      </c>
      <c r="AN32" s="19">
        <f t="shared" si="11"/>
        <v>3.8314476255509211E-2</v>
      </c>
      <c r="AO32" s="19">
        <f t="shared" si="12"/>
        <v>0.1174025408084205</v>
      </c>
    </row>
    <row r="33" spans="2:41" ht="15.6" x14ac:dyDescent="0.3">
      <c r="B33" s="1">
        <v>28</v>
      </c>
      <c r="C33" s="20"/>
      <c r="D33" s="8"/>
      <c r="E33" s="4">
        <f t="shared" si="2"/>
        <v>3.4081082908703575E-8</v>
      </c>
      <c r="G33" s="4">
        <f t="shared" si="3"/>
        <v>8.8230035330338907E-4</v>
      </c>
      <c r="I33" s="4">
        <f t="shared" si="4"/>
        <v>4.5374287875553122E-3</v>
      </c>
      <c r="K33" s="4">
        <f t="shared" si="5"/>
        <v>1.8036808251005343E-7</v>
      </c>
      <c r="M33" s="4">
        <f t="shared" si="1"/>
        <v>2.2508036959263348E-3</v>
      </c>
      <c r="O33" s="4">
        <f t="shared" si="8"/>
        <v>7.9403593726568023E-4</v>
      </c>
      <c r="T33" s="23"/>
      <c r="AI33" s="12">
        <v>28</v>
      </c>
      <c r="AJ33" s="19">
        <f t="shared" si="6"/>
        <v>0.45886696249164038</v>
      </c>
      <c r="AK33" s="19">
        <f t="shared" si="7"/>
        <v>0.11104686607997993</v>
      </c>
      <c r="AL33" s="19">
        <f t="shared" si="9"/>
        <v>5.8110465428402147E-2</v>
      </c>
      <c r="AM33" s="19">
        <f t="shared" si="10"/>
        <v>0.4137345968935644</v>
      </c>
      <c r="AN33" s="19">
        <f t="shared" si="11"/>
        <v>3.4437250323085311E-2</v>
      </c>
      <c r="AO33" s="19">
        <f t="shared" si="12"/>
        <v>0.11448707555167137</v>
      </c>
    </row>
    <row r="34" spans="2:41" x14ac:dyDescent="0.3">
      <c r="B34" s="1">
        <v>29</v>
      </c>
      <c r="C34" s="20"/>
      <c r="D34" s="8"/>
      <c r="E34" s="4">
        <f t="shared" si="2"/>
        <v>1.8442399915961003E-8</v>
      </c>
      <c r="G34" s="4">
        <f t="shared" si="3"/>
        <v>7.8672851412686651E-4</v>
      </c>
      <c r="I34" s="4">
        <f t="shared" si="4"/>
        <v>4.2826790758192217E-3</v>
      </c>
      <c r="K34" s="4">
        <f t="shared" si="5"/>
        <v>1.0581978650401466E-7</v>
      </c>
      <c r="M34" s="4">
        <f t="shared" si="1"/>
        <v>2.1811502299622361E-3</v>
      </c>
      <c r="O34" s="4">
        <f t="shared" si="8"/>
        <v>7.053170536293063E-4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 s="12">
        <v>29</v>
      </c>
      <c r="AJ34" s="19">
        <f t="shared" si="6"/>
        <v>0.4588669624916405</v>
      </c>
      <c r="AK34" s="19">
        <f t="shared" si="7"/>
        <v>0.10832120696619407</v>
      </c>
      <c r="AL34" s="19">
        <f t="shared" si="9"/>
        <v>5.6144068295856386E-2</v>
      </c>
      <c r="AM34" s="19">
        <f t="shared" si="10"/>
        <v>0.41331201711856957</v>
      </c>
      <c r="AN34" s="19">
        <f t="shared" si="11"/>
        <v>3.0946042113829231E-2</v>
      </c>
      <c r="AO34" s="19">
        <f t="shared" si="12"/>
        <v>0.11173157217780816</v>
      </c>
    </row>
    <row r="35" spans="2:41" x14ac:dyDescent="0.3">
      <c r="B35" s="1">
        <v>30</v>
      </c>
      <c r="C35" s="20"/>
      <c r="D35" s="8"/>
      <c r="E35" s="4">
        <f t="shared" si="2"/>
        <v>9.979791885467893E-9</v>
      </c>
      <c r="G35" s="4">
        <f t="shared" si="3"/>
        <v>7.0353833714165148E-4</v>
      </c>
      <c r="I35" s="4">
        <f t="shared" si="4"/>
        <v>4.0501035860944379E-3</v>
      </c>
      <c r="K35" s="4">
        <f t="shared" si="5"/>
        <v>6.2126345052488028E-8</v>
      </c>
      <c r="M35" s="4">
        <f t="shared" si="1"/>
        <v>2.1205062817419738E-3</v>
      </c>
      <c r="O35" s="4">
        <f t="shared" si="8"/>
        <v>6.2835101902702917E-4</v>
      </c>
      <c r="AI35" s="12">
        <v>30</v>
      </c>
      <c r="AJ35" s="19">
        <f t="shared" si="6"/>
        <v>0.45886696249164038</v>
      </c>
      <c r="AK35" s="19">
        <f t="shared" si="7"/>
        <v>0.1057419115888304</v>
      </c>
      <c r="AL35" s="19">
        <f t="shared" si="9"/>
        <v>5.4306074680670502E-2</v>
      </c>
      <c r="AM35" s="19">
        <f t="shared" si="10"/>
        <v>0.41290426767085719</v>
      </c>
      <c r="AN35" s="19">
        <f t="shared" si="11"/>
        <v>2.7803654873104433E-2</v>
      </c>
      <c r="AO35" s="19">
        <f t="shared" si="12"/>
        <v>0.10912260550944819</v>
      </c>
    </row>
    <row r="36" spans="2:41" x14ac:dyDescent="0.3">
      <c r="C36" s="20"/>
      <c r="D36" s="8"/>
      <c r="E36" s="4">
        <f t="shared" si="2"/>
        <v>1</v>
      </c>
      <c r="G36" s="4">
        <f t="shared" si="3"/>
        <v>1</v>
      </c>
      <c r="I36" s="4">
        <f t="shared" si="4"/>
        <v>1</v>
      </c>
      <c r="K36" s="4">
        <f t="shared" si="5"/>
        <v>1</v>
      </c>
      <c r="M36" s="4">
        <f t="shared" si="1"/>
        <v>1</v>
      </c>
      <c r="O36" s="4">
        <f t="shared" si="8"/>
        <v>1</v>
      </c>
      <c r="AI36" s="12">
        <v>31</v>
      </c>
      <c r="AJ36" s="19">
        <f t="shared" si="6"/>
        <v>-100202489.34011954</v>
      </c>
      <c r="AK36" s="19">
        <f t="shared" si="7"/>
        <v>-1420.3866497493491</v>
      </c>
      <c r="AL36" s="19">
        <f t="shared" si="9"/>
        <v>-245.9072651458556</v>
      </c>
      <c r="AM36" s="19">
        <f t="shared" si="10"/>
        <v>-16096229.98148041</v>
      </c>
      <c r="AN36" s="19">
        <f t="shared" si="11"/>
        <v>-470.5854928656521</v>
      </c>
      <c r="AO36" s="19">
        <f t="shared" si="12"/>
        <v>-1590.4671413256417</v>
      </c>
    </row>
    <row r="37" spans="2:41" x14ac:dyDescent="0.3">
      <c r="C37" s="20"/>
      <c r="D37" s="8"/>
      <c r="E37" s="4">
        <f t="shared" si="2"/>
        <v>1</v>
      </c>
      <c r="G37" s="4">
        <f t="shared" si="3"/>
        <v>1</v>
      </c>
      <c r="I37" s="4">
        <f t="shared" si="4"/>
        <v>1</v>
      </c>
      <c r="K37" s="4">
        <f t="shared" si="5"/>
        <v>1</v>
      </c>
      <c r="M37" s="4">
        <f t="shared" si="1"/>
        <v>1</v>
      </c>
      <c r="O37" s="4">
        <f t="shared" si="8"/>
        <v>1</v>
      </c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2">
        <v>32</v>
      </c>
      <c r="AJ37" s="19">
        <f t="shared" si="6"/>
        <v>0</v>
      </c>
      <c r="AK37" s="19">
        <f t="shared" si="7"/>
        <v>0</v>
      </c>
      <c r="AL37" s="19">
        <f t="shared" si="9"/>
        <v>0</v>
      </c>
      <c r="AM37" s="19">
        <f t="shared" si="10"/>
        <v>0</v>
      </c>
      <c r="AN37" s="19">
        <f t="shared" si="11"/>
        <v>0</v>
      </c>
      <c r="AO37" s="19">
        <f t="shared" si="12"/>
        <v>0</v>
      </c>
    </row>
    <row r="38" spans="2:41" x14ac:dyDescent="0.3">
      <c r="C38" s="20"/>
      <c r="E38" s="4">
        <f t="shared" si="2"/>
        <v>1</v>
      </c>
      <c r="G38" s="4">
        <f t="shared" si="3"/>
        <v>1</v>
      </c>
      <c r="I38" s="4">
        <f t="shared" si="4"/>
        <v>1</v>
      </c>
      <c r="K38" s="4">
        <f t="shared" si="5"/>
        <v>1</v>
      </c>
      <c r="M38" s="4">
        <f t="shared" si="1"/>
        <v>1</v>
      </c>
      <c r="O38" s="4">
        <f t="shared" ref="O38:O101" si="13">IF(B38=0,1,1-GAMMADIST((-Q_g^-2)*EXP(-Q_g*-((LN(B38)-(mu_g))/(sigma_g))),-Q_g^-2,1,1))</f>
        <v>1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I38" s="12">
        <v>33</v>
      </c>
      <c r="AJ38" s="19">
        <f t="shared" si="6"/>
        <v>0</v>
      </c>
      <c r="AK38" s="19">
        <f t="shared" si="7"/>
        <v>0</v>
      </c>
      <c r="AL38" s="19">
        <f t="shared" si="9"/>
        <v>0</v>
      </c>
      <c r="AM38" s="19">
        <f t="shared" si="10"/>
        <v>0</v>
      </c>
      <c r="AN38" s="19">
        <f t="shared" si="11"/>
        <v>0</v>
      </c>
      <c r="AO38" s="19">
        <f t="shared" si="12"/>
        <v>0</v>
      </c>
    </row>
    <row r="39" spans="2:41" x14ac:dyDescent="0.3">
      <c r="C39" s="20"/>
      <c r="E39" s="4">
        <f t="shared" si="2"/>
        <v>1</v>
      </c>
      <c r="G39" s="4">
        <f t="shared" si="3"/>
        <v>1</v>
      </c>
      <c r="I39" s="4">
        <f t="shared" si="4"/>
        <v>1</v>
      </c>
      <c r="K39" s="4">
        <f t="shared" si="5"/>
        <v>1</v>
      </c>
      <c r="M39" s="4">
        <f t="shared" si="1"/>
        <v>1</v>
      </c>
      <c r="O39" s="4">
        <f t="shared" si="13"/>
        <v>1</v>
      </c>
      <c r="AI39" s="12">
        <v>34</v>
      </c>
      <c r="AJ39" s="19">
        <f t="shared" si="6"/>
        <v>0</v>
      </c>
      <c r="AK39" s="19">
        <f t="shared" si="7"/>
        <v>0</v>
      </c>
      <c r="AL39" s="19">
        <f t="shared" si="9"/>
        <v>0</v>
      </c>
      <c r="AM39" s="19">
        <f t="shared" si="10"/>
        <v>0</v>
      </c>
      <c r="AN39" s="19">
        <f t="shared" si="11"/>
        <v>0</v>
      </c>
      <c r="AO39" s="19">
        <f t="shared" si="12"/>
        <v>0</v>
      </c>
    </row>
    <row r="40" spans="2:41" x14ac:dyDescent="0.3">
      <c r="C40" s="20"/>
      <c r="E40" s="4">
        <f t="shared" si="2"/>
        <v>1</v>
      </c>
      <c r="G40" s="4">
        <f t="shared" si="3"/>
        <v>1</v>
      </c>
      <c r="I40" s="4">
        <f t="shared" si="4"/>
        <v>1</v>
      </c>
      <c r="K40" s="4">
        <f t="shared" si="5"/>
        <v>1</v>
      </c>
      <c r="M40" s="4">
        <f t="shared" si="1"/>
        <v>1</v>
      </c>
      <c r="O40" s="4">
        <f t="shared" si="13"/>
        <v>1</v>
      </c>
      <c r="AI40" s="12">
        <v>35</v>
      </c>
      <c r="AJ40" s="19">
        <f t="shared" si="6"/>
        <v>0</v>
      </c>
      <c r="AK40" s="19">
        <f t="shared" si="7"/>
        <v>0</v>
      </c>
      <c r="AL40" s="19">
        <f t="shared" si="9"/>
        <v>0</v>
      </c>
      <c r="AM40" s="19">
        <f t="shared" si="10"/>
        <v>0</v>
      </c>
      <c r="AN40" s="19">
        <f t="shared" si="11"/>
        <v>0</v>
      </c>
      <c r="AO40" s="19">
        <f t="shared" si="12"/>
        <v>0</v>
      </c>
    </row>
    <row r="41" spans="2:41" x14ac:dyDescent="0.3">
      <c r="C41" s="20"/>
      <c r="E41" s="4">
        <f t="shared" si="2"/>
        <v>1</v>
      </c>
      <c r="G41" s="4">
        <f t="shared" si="3"/>
        <v>1</v>
      </c>
      <c r="I41" s="4">
        <f t="shared" si="4"/>
        <v>1</v>
      </c>
      <c r="K41" s="4">
        <f t="shared" si="5"/>
        <v>1</v>
      </c>
      <c r="M41" s="4">
        <f t="shared" si="1"/>
        <v>1</v>
      </c>
      <c r="O41" s="4">
        <f t="shared" si="13"/>
        <v>1</v>
      </c>
      <c r="AI41" s="12">
        <v>36</v>
      </c>
      <c r="AJ41" s="19">
        <f t="shared" si="6"/>
        <v>0</v>
      </c>
      <c r="AK41" s="19">
        <f t="shared" si="7"/>
        <v>0</v>
      </c>
      <c r="AL41" s="19">
        <f t="shared" si="9"/>
        <v>0</v>
      </c>
      <c r="AM41" s="19">
        <f t="shared" si="10"/>
        <v>0</v>
      </c>
      <c r="AN41" s="19">
        <f t="shared" si="11"/>
        <v>0</v>
      </c>
      <c r="AO41" s="19">
        <f t="shared" si="12"/>
        <v>0</v>
      </c>
    </row>
    <row r="42" spans="2:41" x14ac:dyDescent="0.3">
      <c r="C42" s="20"/>
      <c r="E42" s="4">
        <f t="shared" si="2"/>
        <v>1</v>
      </c>
      <c r="G42" s="4">
        <f t="shared" si="3"/>
        <v>1</v>
      </c>
      <c r="I42" s="4">
        <f t="shared" si="4"/>
        <v>1</v>
      </c>
      <c r="K42" s="4">
        <f t="shared" si="5"/>
        <v>1</v>
      </c>
      <c r="M42" s="4">
        <f t="shared" si="1"/>
        <v>1</v>
      </c>
      <c r="O42" s="4">
        <f t="shared" si="13"/>
        <v>1</v>
      </c>
      <c r="AI42" s="12">
        <v>37</v>
      </c>
      <c r="AJ42" s="19">
        <f t="shared" si="6"/>
        <v>0</v>
      </c>
      <c r="AK42" s="19">
        <f t="shared" si="7"/>
        <v>0</v>
      </c>
      <c r="AL42" s="19">
        <f t="shared" si="9"/>
        <v>0</v>
      </c>
      <c r="AM42" s="19">
        <f t="shared" si="10"/>
        <v>0</v>
      </c>
      <c r="AN42" s="19">
        <f t="shared" si="11"/>
        <v>0</v>
      </c>
      <c r="AO42" s="19">
        <f t="shared" si="12"/>
        <v>0</v>
      </c>
    </row>
    <row r="43" spans="2:41" x14ac:dyDescent="0.3">
      <c r="C43" s="20"/>
      <c r="E43" s="4">
        <f t="shared" si="2"/>
        <v>1</v>
      </c>
      <c r="G43" s="4">
        <f t="shared" si="3"/>
        <v>1</v>
      </c>
      <c r="I43" s="4">
        <f t="shared" si="4"/>
        <v>1</v>
      </c>
      <c r="K43" s="4">
        <f t="shared" si="5"/>
        <v>1</v>
      </c>
      <c r="M43" s="4">
        <f t="shared" si="1"/>
        <v>1</v>
      </c>
      <c r="O43" s="4">
        <f t="shared" si="13"/>
        <v>1</v>
      </c>
      <c r="AI43" s="12">
        <v>38</v>
      </c>
      <c r="AJ43" s="19">
        <f t="shared" si="6"/>
        <v>0</v>
      </c>
      <c r="AK43" s="19">
        <f t="shared" si="7"/>
        <v>0</v>
      </c>
      <c r="AL43" s="19">
        <f t="shared" si="9"/>
        <v>0</v>
      </c>
      <c r="AM43" s="19">
        <f t="shared" si="10"/>
        <v>0</v>
      </c>
      <c r="AN43" s="19">
        <f t="shared" si="11"/>
        <v>0</v>
      </c>
      <c r="AO43" s="19">
        <f t="shared" si="12"/>
        <v>0</v>
      </c>
    </row>
    <row r="44" spans="2:41" x14ac:dyDescent="0.3">
      <c r="C44" s="20"/>
      <c r="E44" s="4">
        <f t="shared" si="2"/>
        <v>1</v>
      </c>
      <c r="G44" s="4">
        <f t="shared" si="3"/>
        <v>1</v>
      </c>
      <c r="I44" s="4">
        <f t="shared" si="4"/>
        <v>1</v>
      </c>
      <c r="K44" s="4">
        <f t="shared" si="5"/>
        <v>1</v>
      </c>
      <c r="M44" s="4">
        <f t="shared" si="1"/>
        <v>1</v>
      </c>
      <c r="O44" s="4">
        <f t="shared" si="13"/>
        <v>1</v>
      </c>
      <c r="AI44" s="12">
        <v>39</v>
      </c>
      <c r="AJ44" s="19">
        <f t="shared" si="6"/>
        <v>0</v>
      </c>
      <c r="AK44" s="19">
        <f t="shared" si="7"/>
        <v>0</v>
      </c>
      <c r="AL44" s="19">
        <f t="shared" si="9"/>
        <v>0</v>
      </c>
      <c r="AM44" s="19">
        <f t="shared" si="10"/>
        <v>0</v>
      </c>
      <c r="AN44" s="19">
        <f t="shared" si="11"/>
        <v>0</v>
      </c>
      <c r="AO44" s="19">
        <f t="shared" si="12"/>
        <v>0</v>
      </c>
    </row>
    <row r="45" spans="2:41" x14ac:dyDescent="0.3">
      <c r="C45" s="20"/>
      <c r="E45" s="4">
        <f t="shared" si="2"/>
        <v>1</v>
      </c>
      <c r="G45" s="4">
        <f t="shared" si="3"/>
        <v>1</v>
      </c>
      <c r="I45" s="4">
        <f t="shared" si="4"/>
        <v>1</v>
      </c>
      <c r="K45" s="4">
        <f t="shared" si="5"/>
        <v>1</v>
      </c>
      <c r="M45" s="4">
        <f t="shared" si="1"/>
        <v>1</v>
      </c>
      <c r="O45" s="4">
        <f t="shared" si="13"/>
        <v>1</v>
      </c>
      <c r="AI45" s="12">
        <v>40</v>
      </c>
      <c r="AJ45" s="19">
        <f t="shared" si="6"/>
        <v>0</v>
      </c>
      <c r="AK45" s="19">
        <f t="shared" si="7"/>
        <v>0</v>
      </c>
      <c r="AL45" s="19">
        <f t="shared" si="9"/>
        <v>0</v>
      </c>
      <c r="AM45" s="19">
        <f t="shared" si="10"/>
        <v>0</v>
      </c>
      <c r="AN45" s="19">
        <f t="shared" si="11"/>
        <v>0</v>
      </c>
      <c r="AO45" s="19">
        <f t="shared" si="12"/>
        <v>0</v>
      </c>
    </row>
    <row r="46" spans="2:41" x14ac:dyDescent="0.3">
      <c r="C46" s="20"/>
      <c r="E46" s="4">
        <f t="shared" si="2"/>
        <v>1</v>
      </c>
      <c r="G46" s="4">
        <f t="shared" si="3"/>
        <v>1</v>
      </c>
      <c r="I46" s="4">
        <f t="shared" si="4"/>
        <v>1</v>
      </c>
      <c r="K46" s="4">
        <f t="shared" si="5"/>
        <v>1</v>
      </c>
      <c r="M46" s="4">
        <f t="shared" si="1"/>
        <v>1</v>
      </c>
      <c r="O46" s="4">
        <f t="shared" si="13"/>
        <v>1</v>
      </c>
      <c r="AI46" s="12">
        <v>41</v>
      </c>
      <c r="AJ46" s="19">
        <f t="shared" si="6"/>
        <v>0</v>
      </c>
      <c r="AK46" s="19">
        <f t="shared" si="7"/>
        <v>0</v>
      </c>
      <c r="AL46" s="19">
        <f t="shared" si="9"/>
        <v>0</v>
      </c>
      <c r="AM46" s="19">
        <f t="shared" si="10"/>
        <v>0</v>
      </c>
      <c r="AN46" s="19">
        <f t="shared" si="11"/>
        <v>0</v>
      </c>
      <c r="AO46" s="19">
        <f t="shared" si="12"/>
        <v>0</v>
      </c>
    </row>
    <row r="47" spans="2:41" x14ac:dyDescent="0.3">
      <c r="C47" s="20"/>
      <c r="E47" s="4">
        <f t="shared" si="2"/>
        <v>1</v>
      </c>
      <c r="G47" s="4">
        <f t="shared" si="3"/>
        <v>1</v>
      </c>
      <c r="I47" s="4">
        <f t="shared" si="4"/>
        <v>1</v>
      </c>
      <c r="K47" s="4">
        <f t="shared" si="5"/>
        <v>1</v>
      </c>
      <c r="M47" s="4">
        <f t="shared" si="1"/>
        <v>1</v>
      </c>
      <c r="O47" s="4">
        <f t="shared" si="13"/>
        <v>1</v>
      </c>
      <c r="AI47" s="12">
        <v>42</v>
      </c>
      <c r="AJ47" s="19">
        <f t="shared" si="6"/>
        <v>0</v>
      </c>
      <c r="AK47" s="19">
        <f t="shared" si="7"/>
        <v>0</v>
      </c>
      <c r="AL47" s="19">
        <f t="shared" si="9"/>
        <v>0</v>
      </c>
      <c r="AM47" s="19">
        <f t="shared" si="10"/>
        <v>0</v>
      </c>
      <c r="AN47" s="19">
        <f t="shared" si="11"/>
        <v>0</v>
      </c>
      <c r="AO47" s="19">
        <f t="shared" si="12"/>
        <v>0</v>
      </c>
    </row>
    <row r="48" spans="2:41" x14ac:dyDescent="0.3">
      <c r="C48" s="20"/>
      <c r="E48" s="4">
        <f t="shared" si="2"/>
        <v>1</v>
      </c>
      <c r="G48" s="4">
        <f t="shared" si="3"/>
        <v>1</v>
      </c>
      <c r="I48" s="4">
        <f t="shared" si="4"/>
        <v>1</v>
      </c>
      <c r="K48" s="4">
        <f t="shared" si="5"/>
        <v>1</v>
      </c>
      <c r="M48" s="4">
        <f t="shared" si="1"/>
        <v>1</v>
      </c>
      <c r="O48" s="4">
        <f t="shared" si="13"/>
        <v>1</v>
      </c>
      <c r="AI48" s="12">
        <v>43</v>
      </c>
      <c r="AJ48" s="19">
        <f t="shared" si="6"/>
        <v>0</v>
      </c>
      <c r="AK48" s="19">
        <f t="shared" si="7"/>
        <v>0</v>
      </c>
      <c r="AL48" s="19">
        <f t="shared" si="9"/>
        <v>0</v>
      </c>
      <c r="AM48" s="19">
        <f t="shared" si="10"/>
        <v>0</v>
      </c>
      <c r="AN48" s="19">
        <f t="shared" si="11"/>
        <v>0</v>
      </c>
      <c r="AO48" s="19">
        <f t="shared" si="12"/>
        <v>0</v>
      </c>
    </row>
    <row r="49" spans="3:41" x14ac:dyDescent="0.3">
      <c r="C49" s="20"/>
      <c r="E49" s="4">
        <f t="shared" si="2"/>
        <v>1</v>
      </c>
      <c r="G49" s="4">
        <f t="shared" si="3"/>
        <v>1</v>
      </c>
      <c r="I49" s="4">
        <f t="shared" si="4"/>
        <v>1</v>
      </c>
      <c r="K49" s="4">
        <f t="shared" si="5"/>
        <v>1</v>
      </c>
      <c r="M49" s="4">
        <f t="shared" si="1"/>
        <v>1</v>
      </c>
      <c r="O49" s="4">
        <f t="shared" si="13"/>
        <v>1</v>
      </c>
      <c r="AI49" s="12">
        <v>44</v>
      </c>
      <c r="AJ49" s="19">
        <f t="shared" si="6"/>
        <v>0</v>
      </c>
      <c r="AK49" s="19">
        <f t="shared" si="7"/>
        <v>0</v>
      </c>
      <c r="AL49" s="19">
        <f t="shared" si="9"/>
        <v>0</v>
      </c>
      <c r="AM49" s="19">
        <f t="shared" si="10"/>
        <v>0</v>
      </c>
      <c r="AN49" s="19">
        <f t="shared" si="11"/>
        <v>0</v>
      </c>
      <c r="AO49" s="19">
        <f t="shared" si="12"/>
        <v>0</v>
      </c>
    </row>
    <row r="50" spans="3:41" x14ac:dyDescent="0.3">
      <c r="C50" s="20"/>
      <c r="E50" s="4">
        <f t="shared" si="2"/>
        <v>1</v>
      </c>
      <c r="G50" s="4">
        <f t="shared" si="3"/>
        <v>1</v>
      </c>
      <c r="I50" s="4">
        <f t="shared" si="4"/>
        <v>1</v>
      </c>
      <c r="K50" s="4">
        <f t="shared" si="5"/>
        <v>1</v>
      </c>
      <c r="M50" s="4">
        <f t="shared" si="1"/>
        <v>1</v>
      </c>
      <c r="O50" s="4">
        <f t="shared" si="13"/>
        <v>1</v>
      </c>
      <c r="AI50" s="12">
        <v>45</v>
      </c>
      <c r="AJ50" s="19">
        <f t="shared" si="6"/>
        <v>0</v>
      </c>
      <c r="AK50" s="19">
        <f t="shared" si="7"/>
        <v>0</v>
      </c>
      <c r="AL50" s="19">
        <f t="shared" si="9"/>
        <v>0</v>
      </c>
      <c r="AM50" s="19">
        <f t="shared" si="10"/>
        <v>0</v>
      </c>
      <c r="AN50" s="19">
        <f t="shared" si="11"/>
        <v>0</v>
      </c>
      <c r="AO50" s="19">
        <f t="shared" si="12"/>
        <v>0</v>
      </c>
    </row>
    <row r="51" spans="3:41" x14ac:dyDescent="0.3">
      <c r="C51" s="20"/>
      <c r="E51" s="4">
        <f t="shared" si="2"/>
        <v>1</v>
      </c>
      <c r="G51" s="4">
        <f t="shared" si="3"/>
        <v>1</v>
      </c>
      <c r="I51" s="4">
        <f t="shared" si="4"/>
        <v>1</v>
      </c>
      <c r="K51" s="4">
        <f t="shared" si="5"/>
        <v>1</v>
      </c>
      <c r="M51" s="4">
        <f t="shared" si="1"/>
        <v>1</v>
      </c>
      <c r="O51" s="4">
        <f t="shared" si="13"/>
        <v>1</v>
      </c>
      <c r="AI51" s="12">
        <v>46</v>
      </c>
      <c r="AJ51" s="19">
        <f t="shared" si="6"/>
        <v>0</v>
      </c>
      <c r="AK51" s="19">
        <f t="shared" si="7"/>
        <v>0</v>
      </c>
      <c r="AL51" s="19">
        <f t="shared" si="9"/>
        <v>0</v>
      </c>
      <c r="AM51" s="19">
        <f t="shared" si="10"/>
        <v>0</v>
      </c>
      <c r="AN51" s="19">
        <f t="shared" si="11"/>
        <v>0</v>
      </c>
      <c r="AO51" s="19">
        <f t="shared" si="12"/>
        <v>0</v>
      </c>
    </row>
    <row r="52" spans="3:41" x14ac:dyDescent="0.3">
      <c r="C52" s="20"/>
      <c r="E52" s="4">
        <f t="shared" si="2"/>
        <v>1</v>
      </c>
      <c r="G52" s="4">
        <f t="shared" si="3"/>
        <v>1</v>
      </c>
      <c r="I52" s="4">
        <f t="shared" si="4"/>
        <v>1</v>
      </c>
      <c r="K52" s="4">
        <f t="shared" si="5"/>
        <v>1</v>
      </c>
      <c r="M52" s="4">
        <f t="shared" si="1"/>
        <v>1</v>
      </c>
      <c r="O52" s="4">
        <f t="shared" si="13"/>
        <v>1</v>
      </c>
      <c r="AI52" s="12">
        <v>47</v>
      </c>
      <c r="AJ52" s="19">
        <f t="shared" si="6"/>
        <v>0</v>
      </c>
      <c r="AK52" s="19">
        <f t="shared" si="7"/>
        <v>0</v>
      </c>
      <c r="AL52" s="19">
        <f t="shared" si="9"/>
        <v>0</v>
      </c>
      <c r="AM52" s="19">
        <f t="shared" si="10"/>
        <v>0</v>
      </c>
      <c r="AN52" s="19">
        <f t="shared" si="11"/>
        <v>0</v>
      </c>
      <c r="AO52" s="19">
        <f t="shared" si="12"/>
        <v>0</v>
      </c>
    </row>
    <row r="53" spans="3:41" x14ac:dyDescent="0.3">
      <c r="C53" s="20"/>
      <c r="E53" s="4">
        <f t="shared" si="2"/>
        <v>1</v>
      </c>
      <c r="G53" s="4">
        <f t="shared" si="3"/>
        <v>1</v>
      </c>
      <c r="I53" s="4">
        <f t="shared" si="4"/>
        <v>1</v>
      </c>
      <c r="K53" s="4">
        <f t="shared" si="5"/>
        <v>1</v>
      </c>
      <c r="M53" s="4">
        <f t="shared" si="1"/>
        <v>1</v>
      </c>
      <c r="O53" s="4">
        <f t="shared" si="13"/>
        <v>1</v>
      </c>
      <c r="AI53" s="12">
        <v>48</v>
      </c>
      <c r="AJ53" s="19">
        <f t="shared" si="6"/>
        <v>0</v>
      </c>
      <c r="AK53" s="19">
        <f t="shared" si="7"/>
        <v>0</v>
      </c>
      <c r="AL53" s="19">
        <f t="shared" si="9"/>
        <v>0</v>
      </c>
      <c r="AM53" s="19">
        <f t="shared" si="10"/>
        <v>0</v>
      </c>
      <c r="AN53" s="19">
        <f t="shared" si="11"/>
        <v>0</v>
      </c>
      <c r="AO53" s="19">
        <f t="shared" si="12"/>
        <v>0</v>
      </c>
    </row>
    <row r="54" spans="3:41" x14ac:dyDescent="0.3">
      <c r="C54" s="20"/>
      <c r="E54" s="4">
        <f t="shared" si="2"/>
        <v>1</v>
      </c>
      <c r="G54" s="4">
        <f t="shared" si="3"/>
        <v>1</v>
      </c>
      <c r="I54" s="4">
        <f t="shared" si="4"/>
        <v>1</v>
      </c>
      <c r="K54" s="4">
        <f t="shared" si="5"/>
        <v>1</v>
      </c>
      <c r="M54" s="4">
        <f t="shared" si="1"/>
        <v>1</v>
      </c>
      <c r="O54" s="4">
        <f t="shared" si="13"/>
        <v>1</v>
      </c>
      <c r="AI54" s="12">
        <v>49</v>
      </c>
      <c r="AJ54" s="19">
        <f t="shared" si="6"/>
        <v>0</v>
      </c>
      <c r="AK54" s="19">
        <f t="shared" si="7"/>
        <v>0</v>
      </c>
      <c r="AL54" s="19">
        <f t="shared" si="9"/>
        <v>0</v>
      </c>
      <c r="AM54" s="19">
        <f t="shared" si="10"/>
        <v>0</v>
      </c>
      <c r="AN54" s="19">
        <f t="shared" si="11"/>
        <v>0</v>
      </c>
      <c r="AO54" s="19">
        <f t="shared" si="12"/>
        <v>0</v>
      </c>
    </row>
    <row r="55" spans="3:41" x14ac:dyDescent="0.3">
      <c r="C55" s="20"/>
      <c r="E55" s="4">
        <f t="shared" si="2"/>
        <v>1</v>
      </c>
      <c r="G55" s="4">
        <f t="shared" si="3"/>
        <v>1</v>
      </c>
      <c r="I55" s="4">
        <f t="shared" si="4"/>
        <v>1</v>
      </c>
      <c r="K55" s="4">
        <f t="shared" si="5"/>
        <v>1</v>
      </c>
      <c r="M55" s="4">
        <f t="shared" si="1"/>
        <v>1</v>
      </c>
      <c r="O55" s="4">
        <f t="shared" si="13"/>
        <v>1</v>
      </c>
      <c r="AI55" s="12">
        <v>50</v>
      </c>
      <c r="AJ55" s="19">
        <f t="shared" si="6"/>
        <v>0</v>
      </c>
      <c r="AK55" s="19">
        <f t="shared" si="7"/>
        <v>0</v>
      </c>
      <c r="AL55" s="19">
        <f t="shared" si="9"/>
        <v>0</v>
      </c>
      <c r="AM55" s="19">
        <f t="shared" si="10"/>
        <v>0</v>
      </c>
      <c r="AN55" s="19">
        <f t="shared" si="11"/>
        <v>0</v>
      </c>
      <c r="AO55" s="19">
        <f t="shared" si="12"/>
        <v>0</v>
      </c>
    </row>
    <row r="56" spans="3:41" x14ac:dyDescent="0.3">
      <c r="C56" s="20"/>
      <c r="E56" s="4">
        <f t="shared" si="2"/>
        <v>1</v>
      </c>
      <c r="G56" s="4">
        <f t="shared" si="3"/>
        <v>1</v>
      </c>
      <c r="I56" s="4">
        <f t="shared" si="4"/>
        <v>1</v>
      </c>
      <c r="K56" s="4">
        <f t="shared" si="5"/>
        <v>1</v>
      </c>
      <c r="M56" s="4">
        <f t="shared" si="1"/>
        <v>1</v>
      </c>
      <c r="O56" s="4">
        <f t="shared" si="13"/>
        <v>1</v>
      </c>
      <c r="AI56" s="12">
        <v>51</v>
      </c>
      <c r="AJ56" s="19">
        <f t="shared" si="6"/>
        <v>0</v>
      </c>
      <c r="AK56" s="19">
        <f t="shared" si="7"/>
        <v>0</v>
      </c>
      <c r="AL56" s="19">
        <f t="shared" si="9"/>
        <v>0</v>
      </c>
      <c r="AM56" s="19">
        <f t="shared" si="10"/>
        <v>0</v>
      </c>
      <c r="AN56" s="19">
        <f t="shared" si="11"/>
        <v>0</v>
      </c>
      <c r="AO56" s="19">
        <f t="shared" si="12"/>
        <v>0</v>
      </c>
    </row>
    <row r="57" spans="3:41" x14ac:dyDescent="0.3">
      <c r="C57" s="20"/>
      <c r="E57" s="4">
        <f t="shared" si="2"/>
        <v>1</v>
      </c>
      <c r="G57" s="4">
        <f t="shared" si="3"/>
        <v>1</v>
      </c>
      <c r="I57" s="4">
        <f t="shared" si="4"/>
        <v>1</v>
      </c>
      <c r="K57" s="4">
        <f t="shared" si="5"/>
        <v>1</v>
      </c>
      <c r="M57" s="4">
        <f t="shared" si="1"/>
        <v>1</v>
      </c>
      <c r="O57" s="4">
        <f t="shared" si="13"/>
        <v>1</v>
      </c>
      <c r="AI57" s="12">
        <v>52</v>
      </c>
      <c r="AJ57" s="19">
        <f t="shared" si="6"/>
        <v>0</v>
      </c>
      <c r="AK57" s="19">
        <f t="shared" si="7"/>
        <v>0</v>
      </c>
      <c r="AL57" s="19">
        <f t="shared" si="9"/>
        <v>0</v>
      </c>
      <c r="AM57" s="19">
        <f t="shared" si="10"/>
        <v>0</v>
      </c>
      <c r="AN57" s="19">
        <f t="shared" si="11"/>
        <v>0</v>
      </c>
      <c r="AO57" s="19">
        <f t="shared" si="12"/>
        <v>0</v>
      </c>
    </row>
    <row r="58" spans="3:41" x14ac:dyDescent="0.3">
      <c r="C58" s="20"/>
      <c r="E58" s="4">
        <f t="shared" si="2"/>
        <v>1</v>
      </c>
      <c r="G58" s="4">
        <f t="shared" si="3"/>
        <v>1</v>
      </c>
      <c r="I58" s="4">
        <f t="shared" si="4"/>
        <v>1</v>
      </c>
      <c r="K58" s="4">
        <f t="shared" si="5"/>
        <v>1</v>
      </c>
      <c r="M58" s="4">
        <f t="shared" si="1"/>
        <v>1</v>
      </c>
      <c r="O58" s="4">
        <f t="shared" si="13"/>
        <v>1</v>
      </c>
      <c r="AI58" s="12">
        <v>53</v>
      </c>
      <c r="AJ58" s="19">
        <f t="shared" si="6"/>
        <v>0</v>
      </c>
      <c r="AK58" s="19">
        <f t="shared" si="7"/>
        <v>0</v>
      </c>
      <c r="AL58" s="19">
        <f t="shared" si="9"/>
        <v>0</v>
      </c>
      <c r="AM58" s="19">
        <f t="shared" si="10"/>
        <v>0</v>
      </c>
      <c r="AN58" s="19">
        <f t="shared" si="11"/>
        <v>0</v>
      </c>
      <c r="AO58" s="19">
        <f t="shared" si="12"/>
        <v>0</v>
      </c>
    </row>
    <row r="59" spans="3:41" x14ac:dyDescent="0.3">
      <c r="C59" s="20"/>
      <c r="E59" s="4">
        <f t="shared" si="2"/>
        <v>1</v>
      </c>
      <c r="G59" s="4">
        <f t="shared" si="3"/>
        <v>1</v>
      </c>
      <c r="I59" s="4">
        <f t="shared" si="4"/>
        <v>1</v>
      </c>
      <c r="K59" s="4">
        <f t="shared" si="5"/>
        <v>1</v>
      </c>
      <c r="M59" s="4">
        <f t="shared" si="1"/>
        <v>1</v>
      </c>
      <c r="O59" s="4">
        <f t="shared" si="13"/>
        <v>1</v>
      </c>
      <c r="AI59" s="12">
        <v>54</v>
      </c>
      <c r="AJ59" s="19">
        <f t="shared" si="6"/>
        <v>0</v>
      </c>
      <c r="AK59" s="19">
        <f t="shared" si="7"/>
        <v>0</v>
      </c>
      <c r="AL59" s="19">
        <f t="shared" si="9"/>
        <v>0</v>
      </c>
      <c r="AM59" s="19">
        <f t="shared" si="10"/>
        <v>0</v>
      </c>
      <c r="AN59" s="19">
        <f t="shared" si="11"/>
        <v>0</v>
      </c>
      <c r="AO59" s="19">
        <f t="shared" si="12"/>
        <v>0</v>
      </c>
    </row>
    <row r="60" spans="3:41" x14ac:dyDescent="0.3">
      <c r="C60" s="20"/>
      <c r="E60" s="4">
        <f t="shared" si="2"/>
        <v>1</v>
      </c>
      <c r="G60" s="4">
        <f t="shared" si="3"/>
        <v>1</v>
      </c>
      <c r="I60" s="4">
        <f t="shared" si="4"/>
        <v>1</v>
      </c>
      <c r="K60" s="4">
        <f t="shared" si="5"/>
        <v>1</v>
      </c>
      <c r="M60" s="4">
        <f t="shared" si="1"/>
        <v>1</v>
      </c>
      <c r="O60" s="4">
        <f t="shared" si="13"/>
        <v>1</v>
      </c>
      <c r="AI60" s="12">
        <v>55</v>
      </c>
      <c r="AJ60" s="19">
        <f t="shared" si="6"/>
        <v>0</v>
      </c>
      <c r="AK60" s="19">
        <f t="shared" si="7"/>
        <v>0</v>
      </c>
      <c r="AL60" s="19">
        <f t="shared" si="9"/>
        <v>0</v>
      </c>
      <c r="AM60" s="19">
        <f t="shared" si="10"/>
        <v>0</v>
      </c>
      <c r="AN60" s="19">
        <f t="shared" si="11"/>
        <v>0</v>
      </c>
      <c r="AO60" s="19">
        <f t="shared" si="12"/>
        <v>0</v>
      </c>
    </row>
    <row r="61" spans="3:41" x14ac:dyDescent="0.3">
      <c r="C61" s="20"/>
      <c r="E61" s="4">
        <f t="shared" si="2"/>
        <v>1</v>
      </c>
      <c r="G61" s="4">
        <f t="shared" si="3"/>
        <v>1</v>
      </c>
      <c r="I61" s="4">
        <f t="shared" si="4"/>
        <v>1</v>
      </c>
      <c r="K61" s="4">
        <f t="shared" si="5"/>
        <v>1</v>
      </c>
      <c r="M61" s="4">
        <f t="shared" si="1"/>
        <v>1</v>
      </c>
      <c r="O61" s="4">
        <f t="shared" si="13"/>
        <v>1</v>
      </c>
      <c r="AI61" s="12">
        <v>56</v>
      </c>
      <c r="AJ61" s="19">
        <f t="shared" si="6"/>
        <v>0</v>
      </c>
      <c r="AK61" s="19">
        <f t="shared" si="7"/>
        <v>0</v>
      </c>
      <c r="AL61" s="19">
        <f t="shared" si="9"/>
        <v>0</v>
      </c>
      <c r="AM61" s="19">
        <f t="shared" si="10"/>
        <v>0</v>
      </c>
      <c r="AN61" s="19">
        <f t="shared" si="11"/>
        <v>0</v>
      </c>
      <c r="AO61" s="19">
        <f t="shared" si="12"/>
        <v>0</v>
      </c>
    </row>
    <row r="62" spans="3:41" x14ac:dyDescent="0.3">
      <c r="C62" s="20"/>
      <c r="E62" s="4">
        <f t="shared" si="2"/>
        <v>1</v>
      </c>
      <c r="G62" s="4">
        <f t="shared" si="3"/>
        <v>1</v>
      </c>
      <c r="I62" s="4">
        <f t="shared" si="4"/>
        <v>1</v>
      </c>
      <c r="K62" s="4">
        <f t="shared" si="5"/>
        <v>1</v>
      </c>
      <c r="M62" s="4">
        <f t="shared" si="1"/>
        <v>1</v>
      </c>
      <c r="O62" s="4">
        <f t="shared" si="13"/>
        <v>1</v>
      </c>
      <c r="AI62" s="12">
        <v>57</v>
      </c>
      <c r="AJ62" s="19">
        <f t="shared" si="6"/>
        <v>0</v>
      </c>
      <c r="AK62" s="19">
        <f t="shared" si="7"/>
        <v>0</v>
      </c>
      <c r="AL62" s="19">
        <f t="shared" si="9"/>
        <v>0</v>
      </c>
      <c r="AM62" s="19">
        <f t="shared" si="10"/>
        <v>0</v>
      </c>
      <c r="AN62" s="19">
        <f t="shared" si="11"/>
        <v>0</v>
      </c>
      <c r="AO62" s="19">
        <f t="shared" si="12"/>
        <v>0</v>
      </c>
    </row>
    <row r="63" spans="3:41" x14ac:dyDescent="0.3">
      <c r="C63" s="20"/>
      <c r="E63" s="4">
        <f t="shared" si="2"/>
        <v>1</v>
      </c>
      <c r="G63" s="4">
        <f t="shared" si="3"/>
        <v>1</v>
      </c>
      <c r="I63" s="4">
        <f t="shared" si="4"/>
        <v>1</v>
      </c>
      <c r="K63" s="4">
        <f t="shared" si="5"/>
        <v>1</v>
      </c>
      <c r="M63" s="4">
        <f t="shared" si="1"/>
        <v>1</v>
      </c>
      <c r="O63" s="4">
        <f t="shared" si="13"/>
        <v>1</v>
      </c>
      <c r="AI63" s="12">
        <v>58</v>
      </c>
      <c r="AJ63" s="19">
        <f t="shared" si="6"/>
        <v>0</v>
      </c>
      <c r="AK63" s="19">
        <f t="shared" si="7"/>
        <v>0</v>
      </c>
      <c r="AL63" s="19">
        <f t="shared" si="9"/>
        <v>0</v>
      </c>
      <c r="AM63" s="19">
        <f t="shared" si="10"/>
        <v>0</v>
      </c>
      <c r="AN63" s="19">
        <f t="shared" si="11"/>
        <v>0</v>
      </c>
      <c r="AO63" s="19">
        <f t="shared" si="12"/>
        <v>0</v>
      </c>
    </row>
    <row r="64" spans="3:41" x14ac:dyDescent="0.3">
      <c r="C64" s="20"/>
      <c r="E64" s="4">
        <f t="shared" si="2"/>
        <v>1</v>
      </c>
      <c r="G64" s="4">
        <f t="shared" si="3"/>
        <v>1</v>
      </c>
      <c r="I64" s="4">
        <f t="shared" si="4"/>
        <v>1</v>
      </c>
      <c r="K64" s="4">
        <f t="shared" si="5"/>
        <v>1</v>
      </c>
      <c r="M64" s="4">
        <f t="shared" si="1"/>
        <v>1</v>
      </c>
      <c r="O64" s="4">
        <f t="shared" si="13"/>
        <v>1</v>
      </c>
      <c r="AI64" s="12">
        <v>59</v>
      </c>
      <c r="AJ64" s="19">
        <f t="shared" si="6"/>
        <v>0</v>
      </c>
      <c r="AK64" s="19">
        <f t="shared" si="7"/>
        <v>0</v>
      </c>
      <c r="AL64" s="19">
        <f t="shared" si="9"/>
        <v>0</v>
      </c>
      <c r="AM64" s="19">
        <f t="shared" si="10"/>
        <v>0</v>
      </c>
      <c r="AN64" s="19">
        <f t="shared" si="11"/>
        <v>0</v>
      </c>
      <c r="AO64" s="19">
        <f t="shared" si="12"/>
        <v>0</v>
      </c>
    </row>
    <row r="65" spans="3:41" x14ac:dyDescent="0.3">
      <c r="C65" s="20"/>
      <c r="E65" s="4">
        <f t="shared" si="2"/>
        <v>1</v>
      </c>
      <c r="G65" s="4">
        <f t="shared" si="3"/>
        <v>1</v>
      </c>
      <c r="I65" s="4">
        <f t="shared" si="4"/>
        <v>1</v>
      </c>
      <c r="K65" s="4">
        <f t="shared" si="5"/>
        <v>1</v>
      </c>
      <c r="M65" s="4">
        <f t="shared" si="1"/>
        <v>1</v>
      </c>
      <c r="O65" s="4">
        <f t="shared" si="13"/>
        <v>1</v>
      </c>
      <c r="AI65" s="12">
        <v>60</v>
      </c>
      <c r="AJ65" s="19">
        <f t="shared" si="6"/>
        <v>0</v>
      </c>
      <c r="AK65" s="19">
        <f t="shared" si="7"/>
        <v>0</v>
      </c>
      <c r="AL65" s="19">
        <f t="shared" si="9"/>
        <v>0</v>
      </c>
      <c r="AM65" s="19">
        <f t="shared" si="10"/>
        <v>0</v>
      </c>
      <c r="AN65" s="19">
        <f t="shared" si="11"/>
        <v>0</v>
      </c>
      <c r="AO65" s="19">
        <f t="shared" si="12"/>
        <v>0</v>
      </c>
    </row>
    <row r="66" spans="3:41" x14ac:dyDescent="0.3">
      <c r="C66" s="20"/>
      <c r="E66" s="4">
        <f t="shared" si="2"/>
        <v>1</v>
      </c>
      <c r="G66" s="4">
        <f t="shared" si="3"/>
        <v>1</v>
      </c>
      <c r="I66" s="4">
        <f t="shared" si="4"/>
        <v>1</v>
      </c>
      <c r="K66" s="4">
        <f t="shared" si="5"/>
        <v>1</v>
      </c>
      <c r="M66" s="4">
        <f t="shared" si="1"/>
        <v>1</v>
      </c>
      <c r="O66" s="4">
        <f t="shared" si="13"/>
        <v>1</v>
      </c>
      <c r="AI66" s="12">
        <v>61</v>
      </c>
      <c r="AJ66" s="19">
        <f t="shared" si="6"/>
        <v>0</v>
      </c>
      <c r="AK66" s="19">
        <f t="shared" si="7"/>
        <v>0</v>
      </c>
      <c r="AL66" s="19">
        <f t="shared" si="9"/>
        <v>0</v>
      </c>
      <c r="AM66" s="19">
        <f t="shared" si="10"/>
        <v>0</v>
      </c>
      <c r="AN66" s="19">
        <f t="shared" si="11"/>
        <v>0</v>
      </c>
      <c r="AO66" s="19">
        <f t="shared" si="12"/>
        <v>0</v>
      </c>
    </row>
    <row r="67" spans="3:41" x14ac:dyDescent="0.3">
      <c r="C67" s="20"/>
      <c r="E67" s="4">
        <f t="shared" si="2"/>
        <v>1</v>
      </c>
      <c r="G67" s="4">
        <f t="shared" si="3"/>
        <v>1</v>
      </c>
      <c r="I67" s="4">
        <f t="shared" si="4"/>
        <v>1</v>
      </c>
      <c r="K67" s="4">
        <f t="shared" si="5"/>
        <v>1</v>
      </c>
      <c r="M67" s="4">
        <f t="shared" si="1"/>
        <v>1</v>
      </c>
      <c r="O67" s="4">
        <f t="shared" si="13"/>
        <v>1</v>
      </c>
      <c r="AI67" s="12">
        <v>62</v>
      </c>
      <c r="AJ67" s="19">
        <f t="shared" si="6"/>
        <v>0</v>
      </c>
      <c r="AK67" s="19">
        <f t="shared" si="7"/>
        <v>0</v>
      </c>
      <c r="AL67" s="19">
        <f t="shared" si="9"/>
        <v>0</v>
      </c>
      <c r="AM67" s="19">
        <f t="shared" si="10"/>
        <v>0</v>
      </c>
      <c r="AN67" s="19">
        <f t="shared" si="11"/>
        <v>0</v>
      </c>
      <c r="AO67" s="19">
        <f t="shared" si="12"/>
        <v>0</v>
      </c>
    </row>
    <row r="68" spans="3:41" x14ac:dyDescent="0.3">
      <c r="C68" s="20"/>
      <c r="E68" s="4">
        <f t="shared" si="2"/>
        <v>1</v>
      </c>
      <c r="G68" s="4">
        <f t="shared" si="3"/>
        <v>1</v>
      </c>
      <c r="I68" s="4">
        <f t="shared" si="4"/>
        <v>1</v>
      </c>
      <c r="K68" s="4">
        <f t="shared" si="5"/>
        <v>1</v>
      </c>
      <c r="M68" s="4">
        <f t="shared" si="1"/>
        <v>1</v>
      </c>
      <c r="O68" s="4">
        <f t="shared" si="13"/>
        <v>1</v>
      </c>
      <c r="AI68" s="12">
        <v>63</v>
      </c>
      <c r="AJ68" s="19">
        <f t="shared" si="6"/>
        <v>0</v>
      </c>
      <c r="AK68" s="19">
        <f t="shared" si="7"/>
        <v>0</v>
      </c>
      <c r="AL68" s="19">
        <f t="shared" si="9"/>
        <v>0</v>
      </c>
      <c r="AM68" s="19">
        <f t="shared" si="10"/>
        <v>0</v>
      </c>
      <c r="AN68" s="19">
        <f t="shared" si="11"/>
        <v>0</v>
      </c>
      <c r="AO68" s="19">
        <f t="shared" si="12"/>
        <v>0</v>
      </c>
    </row>
    <row r="69" spans="3:41" x14ac:dyDescent="0.3">
      <c r="C69" s="20"/>
      <c r="E69" s="4">
        <f t="shared" si="2"/>
        <v>1</v>
      </c>
      <c r="G69" s="4">
        <f t="shared" si="3"/>
        <v>1</v>
      </c>
      <c r="I69" s="4">
        <f t="shared" si="4"/>
        <v>1</v>
      </c>
      <c r="K69" s="4">
        <f t="shared" si="5"/>
        <v>1</v>
      </c>
      <c r="M69" s="4">
        <f t="shared" ref="M69:M132" si="14">EXP(-(($R$21)/$R$20)*(EXP($R$20*B69) - 1))</f>
        <v>1</v>
      </c>
      <c r="O69" s="4">
        <f t="shared" si="13"/>
        <v>1</v>
      </c>
      <c r="AI69" s="12">
        <v>64</v>
      </c>
      <c r="AJ69" s="19">
        <f t="shared" si="6"/>
        <v>0</v>
      </c>
      <c r="AK69" s="19">
        <f t="shared" si="7"/>
        <v>0</v>
      </c>
      <c r="AL69" s="19">
        <f t="shared" si="9"/>
        <v>0</v>
      </c>
      <c r="AM69" s="19">
        <f t="shared" si="10"/>
        <v>0</v>
      </c>
      <c r="AN69" s="19">
        <f t="shared" si="11"/>
        <v>0</v>
      </c>
      <c r="AO69" s="19">
        <f t="shared" si="12"/>
        <v>0</v>
      </c>
    </row>
    <row r="70" spans="3:41" x14ac:dyDescent="0.3">
      <c r="C70" s="20"/>
      <c r="E70" s="4">
        <f t="shared" ref="E70:E133" si="15">EXP(-$R$5*B70)</f>
        <v>1</v>
      </c>
      <c r="G70" s="4">
        <f t="shared" ref="G70:G133" si="16">IF(B70&gt;0,1-_xlfn.NORM.S.DIST((LN(B70)-$R$8)/$R$9,TRUE),1)</f>
        <v>1</v>
      </c>
      <c r="I70" s="4">
        <f t="shared" ref="I70:I133" si="17">1/(1+(B70/$R$12)^$R$13)</f>
        <v>1</v>
      </c>
      <c r="K70" s="4">
        <f t="shared" ref="K70:K133" si="18">EXP(-((B70/$R$16)^$R$17))</f>
        <v>1</v>
      </c>
      <c r="M70" s="4">
        <f t="shared" si="14"/>
        <v>1</v>
      </c>
      <c r="O70" s="4">
        <f t="shared" si="13"/>
        <v>1</v>
      </c>
      <c r="AI70" s="12">
        <v>65</v>
      </c>
      <c r="AJ70" s="19">
        <f t="shared" ref="AJ70:AJ133" si="19">1- (E70/E69)</f>
        <v>0</v>
      </c>
      <c r="AK70" s="19">
        <f t="shared" ref="AK70:AK133" si="20">1-(G70/G69)</f>
        <v>0</v>
      </c>
      <c r="AL70" s="19">
        <f t="shared" si="9"/>
        <v>0</v>
      </c>
      <c r="AM70" s="19">
        <f t="shared" si="10"/>
        <v>0</v>
      </c>
      <c r="AN70" s="19">
        <f t="shared" si="11"/>
        <v>0</v>
      </c>
      <c r="AO70" s="19">
        <f t="shared" si="12"/>
        <v>0</v>
      </c>
    </row>
    <row r="71" spans="3:41" x14ac:dyDescent="0.3">
      <c r="C71" s="20"/>
      <c r="E71" s="4">
        <f t="shared" si="15"/>
        <v>1</v>
      </c>
      <c r="G71" s="4">
        <f t="shared" si="16"/>
        <v>1</v>
      </c>
      <c r="I71" s="4">
        <f t="shared" si="17"/>
        <v>1</v>
      </c>
      <c r="K71" s="4">
        <f t="shared" si="18"/>
        <v>1</v>
      </c>
      <c r="M71" s="4">
        <f t="shared" si="14"/>
        <v>1</v>
      </c>
      <c r="O71" s="4">
        <f t="shared" si="13"/>
        <v>1</v>
      </c>
      <c r="AI71" s="12">
        <v>66</v>
      </c>
      <c r="AJ71" s="19">
        <f t="shared" si="19"/>
        <v>0</v>
      </c>
      <c r="AK71" s="19">
        <f t="shared" si="20"/>
        <v>0</v>
      </c>
      <c r="AL71" s="19">
        <f t="shared" ref="AL71:AL134" si="21">1-(I71/I70)</f>
        <v>0</v>
      </c>
      <c r="AM71" s="19">
        <f t="shared" ref="AM71:AM134" si="22">1-(K71/K70)</f>
        <v>0</v>
      </c>
      <c r="AN71" s="19">
        <f t="shared" ref="AN71:AN134" si="23">1-(M71/M70)</f>
        <v>0</v>
      </c>
      <c r="AO71" s="19">
        <f t="shared" ref="AO71:AO134" si="24">1-(O71/O70)</f>
        <v>0</v>
      </c>
    </row>
    <row r="72" spans="3:41" x14ac:dyDescent="0.3">
      <c r="C72" s="20"/>
      <c r="E72" s="4">
        <f t="shared" si="15"/>
        <v>1</v>
      </c>
      <c r="G72" s="4">
        <f t="shared" si="16"/>
        <v>1</v>
      </c>
      <c r="I72" s="4">
        <f t="shared" si="17"/>
        <v>1</v>
      </c>
      <c r="K72" s="4">
        <f t="shared" si="18"/>
        <v>1</v>
      </c>
      <c r="M72" s="4">
        <f t="shared" si="14"/>
        <v>1</v>
      </c>
      <c r="O72" s="4">
        <f t="shared" si="13"/>
        <v>1</v>
      </c>
      <c r="AI72" s="12">
        <v>67</v>
      </c>
      <c r="AJ72" s="19">
        <f t="shared" si="19"/>
        <v>0</v>
      </c>
      <c r="AK72" s="19">
        <f t="shared" si="20"/>
        <v>0</v>
      </c>
      <c r="AL72" s="19">
        <f t="shared" si="21"/>
        <v>0</v>
      </c>
      <c r="AM72" s="19">
        <f t="shared" si="22"/>
        <v>0</v>
      </c>
      <c r="AN72" s="19">
        <f t="shared" si="23"/>
        <v>0</v>
      </c>
      <c r="AO72" s="19">
        <f t="shared" si="24"/>
        <v>0</v>
      </c>
    </row>
    <row r="73" spans="3:41" x14ac:dyDescent="0.3">
      <c r="C73" s="20"/>
      <c r="E73" s="4">
        <f t="shared" si="15"/>
        <v>1</v>
      </c>
      <c r="G73" s="4">
        <f t="shared" si="16"/>
        <v>1</v>
      </c>
      <c r="I73" s="4">
        <f t="shared" si="17"/>
        <v>1</v>
      </c>
      <c r="K73" s="4">
        <f t="shared" si="18"/>
        <v>1</v>
      </c>
      <c r="M73" s="4">
        <f t="shared" si="14"/>
        <v>1</v>
      </c>
      <c r="O73" s="4">
        <f t="shared" si="13"/>
        <v>1</v>
      </c>
      <c r="AI73" s="12">
        <v>68</v>
      </c>
      <c r="AJ73" s="19">
        <f t="shared" si="19"/>
        <v>0</v>
      </c>
      <c r="AK73" s="19">
        <f t="shared" si="20"/>
        <v>0</v>
      </c>
      <c r="AL73" s="19">
        <f t="shared" si="21"/>
        <v>0</v>
      </c>
      <c r="AM73" s="19">
        <f t="shared" si="22"/>
        <v>0</v>
      </c>
      <c r="AN73" s="19">
        <f t="shared" si="23"/>
        <v>0</v>
      </c>
      <c r="AO73" s="19">
        <f t="shared" si="24"/>
        <v>0</v>
      </c>
    </row>
    <row r="74" spans="3:41" x14ac:dyDescent="0.3">
      <c r="C74" s="20"/>
      <c r="E74" s="4">
        <f t="shared" si="15"/>
        <v>1</v>
      </c>
      <c r="G74" s="4">
        <f t="shared" si="16"/>
        <v>1</v>
      </c>
      <c r="I74" s="4">
        <f t="shared" si="17"/>
        <v>1</v>
      </c>
      <c r="K74" s="4">
        <f t="shared" si="18"/>
        <v>1</v>
      </c>
      <c r="M74" s="4">
        <f t="shared" si="14"/>
        <v>1</v>
      </c>
      <c r="O74" s="4">
        <f t="shared" si="13"/>
        <v>1</v>
      </c>
      <c r="AI74" s="12">
        <v>69</v>
      </c>
      <c r="AJ74" s="19">
        <f t="shared" si="19"/>
        <v>0</v>
      </c>
      <c r="AK74" s="19">
        <f t="shared" si="20"/>
        <v>0</v>
      </c>
      <c r="AL74" s="19">
        <f t="shared" si="21"/>
        <v>0</v>
      </c>
      <c r="AM74" s="19">
        <f t="shared" si="22"/>
        <v>0</v>
      </c>
      <c r="AN74" s="19">
        <f t="shared" si="23"/>
        <v>0</v>
      </c>
      <c r="AO74" s="19">
        <f t="shared" si="24"/>
        <v>0</v>
      </c>
    </row>
    <row r="75" spans="3:41" x14ac:dyDescent="0.3">
      <c r="C75" s="20"/>
      <c r="E75" s="4">
        <f t="shared" si="15"/>
        <v>1</v>
      </c>
      <c r="G75" s="4">
        <f t="shared" si="16"/>
        <v>1</v>
      </c>
      <c r="I75" s="4">
        <f t="shared" si="17"/>
        <v>1</v>
      </c>
      <c r="K75" s="4">
        <f t="shared" si="18"/>
        <v>1</v>
      </c>
      <c r="M75" s="4">
        <f t="shared" si="14"/>
        <v>1</v>
      </c>
      <c r="O75" s="4">
        <f t="shared" si="13"/>
        <v>1</v>
      </c>
      <c r="AI75" s="12">
        <v>70</v>
      </c>
      <c r="AJ75" s="19">
        <f t="shared" si="19"/>
        <v>0</v>
      </c>
      <c r="AK75" s="19">
        <f t="shared" si="20"/>
        <v>0</v>
      </c>
      <c r="AL75" s="19">
        <f t="shared" si="21"/>
        <v>0</v>
      </c>
      <c r="AM75" s="19">
        <f t="shared" si="22"/>
        <v>0</v>
      </c>
      <c r="AN75" s="19">
        <f t="shared" si="23"/>
        <v>0</v>
      </c>
      <c r="AO75" s="19">
        <f t="shared" si="24"/>
        <v>0</v>
      </c>
    </row>
    <row r="76" spans="3:41" x14ac:dyDescent="0.3">
      <c r="C76" s="20"/>
      <c r="E76" s="4">
        <f t="shared" si="15"/>
        <v>1</v>
      </c>
      <c r="G76" s="4">
        <f t="shared" si="16"/>
        <v>1</v>
      </c>
      <c r="I76" s="4">
        <f t="shared" si="17"/>
        <v>1</v>
      </c>
      <c r="K76" s="4">
        <f t="shared" si="18"/>
        <v>1</v>
      </c>
      <c r="M76" s="4">
        <f t="shared" si="14"/>
        <v>1</v>
      </c>
      <c r="O76" s="4">
        <f t="shared" si="13"/>
        <v>1</v>
      </c>
      <c r="AI76" s="12">
        <v>71</v>
      </c>
      <c r="AJ76" s="19">
        <f t="shared" si="19"/>
        <v>0</v>
      </c>
      <c r="AK76" s="19">
        <f t="shared" si="20"/>
        <v>0</v>
      </c>
      <c r="AL76" s="19">
        <f t="shared" si="21"/>
        <v>0</v>
      </c>
      <c r="AM76" s="19">
        <f t="shared" si="22"/>
        <v>0</v>
      </c>
      <c r="AN76" s="19">
        <f t="shared" si="23"/>
        <v>0</v>
      </c>
      <c r="AO76" s="19">
        <f t="shared" si="24"/>
        <v>0</v>
      </c>
    </row>
    <row r="77" spans="3:41" x14ac:dyDescent="0.3">
      <c r="C77" s="20"/>
      <c r="E77" s="4">
        <f t="shared" si="15"/>
        <v>1</v>
      </c>
      <c r="G77" s="4">
        <f t="shared" si="16"/>
        <v>1</v>
      </c>
      <c r="I77" s="4">
        <f t="shared" si="17"/>
        <v>1</v>
      </c>
      <c r="K77" s="4">
        <f t="shared" si="18"/>
        <v>1</v>
      </c>
      <c r="M77" s="4">
        <f t="shared" si="14"/>
        <v>1</v>
      </c>
      <c r="O77" s="4">
        <f t="shared" si="13"/>
        <v>1</v>
      </c>
      <c r="AI77" s="12">
        <v>72</v>
      </c>
      <c r="AJ77" s="19">
        <f t="shared" si="19"/>
        <v>0</v>
      </c>
      <c r="AK77" s="19">
        <f t="shared" si="20"/>
        <v>0</v>
      </c>
      <c r="AL77" s="19">
        <f t="shared" si="21"/>
        <v>0</v>
      </c>
      <c r="AM77" s="19">
        <f t="shared" si="22"/>
        <v>0</v>
      </c>
      <c r="AN77" s="19">
        <f t="shared" si="23"/>
        <v>0</v>
      </c>
      <c r="AO77" s="19">
        <f t="shared" si="24"/>
        <v>0</v>
      </c>
    </row>
    <row r="78" spans="3:41" x14ac:dyDescent="0.3">
      <c r="C78" s="20"/>
      <c r="E78" s="4">
        <f t="shared" si="15"/>
        <v>1</v>
      </c>
      <c r="G78" s="4">
        <f t="shared" si="16"/>
        <v>1</v>
      </c>
      <c r="I78" s="4">
        <f t="shared" si="17"/>
        <v>1</v>
      </c>
      <c r="K78" s="4">
        <f t="shared" si="18"/>
        <v>1</v>
      </c>
      <c r="M78" s="4">
        <f t="shared" si="14"/>
        <v>1</v>
      </c>
      <c r="O78" s="4">
        <f t="shared" si="13"/>
        <v>1</v>
      </c>
      <c r="AI78" s="12">
        <v>73</v>
      </c>
      <c r="AJ78" s="19">
        <f t="shared" si="19"/>
        <v>0</v>
      </c>
      <c r="AK78" s="19">
        <f t="shared" si="20"/>
        <v>0</v>
      </c>
      <c r="AL78" s="19">
        <f t="shared" si="21"/>
        <v>0</v>
      </c>
      <c r="AM78" s="19">
        <f t="shared" si="22"/>
        <v>0</v>
      </c>
      <c r="AN78" s="19">
        <f t="shared" si="23"/>
        <v>0</v>
      </c>
      <c r="AO78" s="19">
        <f t="shared" si="24"/>
        <v>0</v>
      </c>
    </row>
    <row r="79" spans="3:41" x14ac:dyDescent="0.3">
      <c r="C79" s="20"/>
      <c r="E79" s="4">
        <f t="shared" si="15"/>
        <v>1</v>
      </c>
      <c r="G79" s="4">
        <f t="shared" si="16"/>
        <v>1</v>
      </c>
      <c r="I79" s="4">
        <f t="shared" si="17"/>
        <v>1</v>
      </c>
      <c r="K79" s="4">
        <f t="shared" si="18"/>
        <v>1</v>
      </c>
      <c r="M79" s="4">
        <f t="shared" si="14"/>
        <v>1</v>
      </c>
      <c r="O79" s="4">
        <f t="shared" si="13"/>
        <v>1</v>
      </c>
      <c r="AI79" s="12">
        <v>74</v>
      </c>
      <c r="AJ79" s="19">
        <f t="shared" si="19"/>
        <v>0</v>
      </c>
      <c r="AK79" s="19">
        <f t="shared" si="20"/>
        <v>0</v>
      </c>
      <c r="AL79" s="19">
        <f t="shared" si="21"/>
        <v>0</v>
      </c>
      <c r="AM79" s="19">
        <f t="shared" si="22"/>
        <v>0</v>
      </c>
      <c r="AN79" s="19">
        <f t="shared" si="23"/>
        <v>0</v>
      </c>
      <c r="AO79" s="19">
        <f t="shared" si="24"/>
        <v>0</v>
      </c>
    </row>
    <row r="80" spans="3:41" x14ac:dyDescent="0.3">
      <c r="C80" s="20"/>
      <c r="E80" s="4">
        <f t="shared" si="15"/>
        <v>1</v>
      </c>
      <c r="G80" s="4">
        <f t="shared" si="16"/>
        <v>1</v>
      </c>
      <c r="I80" s="4">
        <f t="shared" si="17"/>
        <v>1</v>
      </c>
      <c r="K80" s="4">
        <f t="shared" si="18"/>
        <v>1</v>
      </c>
      <c r="M80" s="4">
        <f t="shared" si="14"/>
        <v>1</v>
      </c>
      <c r="O80" s="4">
        <f t="shared" si="13"/>
        <v>1</v>
      </c>
      <c r="AI80" s="12">
        <v>75</v>
      </c>
      <c r="AJ80" s="19">
        <f t="shared" si="19"/>
        <v>0</v>
      </c>
      <c r="AK80" s="19">
        <f t="shared" si="20"/>
        <v>0</v>
      </c>
      <c r="AL80" s="19">
        <f t="shared" si="21"/>
        <v>0</v>
      </c>
      <c r="AM80" s="19">
        <f t="shared" si="22"/>
        <v>0</v>
      </c>
      <c r="AN80" s="19">
        <f t="shared" si="23"/>
        <v>0</v>
      </c>
      <c r="AO80" s="19">
        <f t="shared" si="24"/>
        <v>0</v>
      </c>
    </row>
    <row r="81" spans="3:41" x14ac:dyDescent="0.3">
      <c r="C81" s="20"/>
      <c r="E81" s="4">
        <f t="shared" si="15"/>
        <v>1</v>
      </c>
      <c r="G81" s="4">
        <f t="shared" si="16"/>
        <v>1</v>
      </c>
      <c r="I81" s="4">
        <f t="shared" si="17"/>
        <v>1</v>
      </c>
      <c r="K81" s="4">
        <f t="shared" si="18"/>
        <v>1</v>
      </c>
      <c r="M81" s="4">
        <f t="shared" si="14"/>
        <v>1</v>
      </c>
      <c r="O81" s="4">
        <f t="shared" si="13"/>
        <v>1</v>
      </c>
      <c r="AI81" s="12">
        <v>76</v>
      </c>
      <c r="AJ81" s="19">
        <f t="shared" si="19"/>
        <v>0</v>
      </c>
      <c r="AK81" s="19">
        <f t="shared" si="20"/>
        <v>0</v>
      </c>
      <c r="AL81" s="19">
        <f t="shared" si="21"/>
        <v>0</v>
      </c>
      <c r="AM81" s="19">
        <f t="shared" si="22"/>
        <v>0</v>
      </c>
      <c r="AN81" s="19">
        <f t="shared" si="23"/>
        <v>0</v>
      </c>
      <c r="AO81" s="19">
        <f t="shared" si="24"/>
        <v>0</v>
      </c>
    </row>
    <row r="82" spans="3:41" x14ac:dyDescent="0.3">
      <c r="C82" s="20"/>
      <c r="E82" s="4">
        <f t="shared" si="15"/>
        <v>1</v>
      </c>
      <c r="G82" s="4">
        <f t="shared" si="16"/>
        <v>1</v>
      </c>
      <c r="I82" s="4">
        <f t="shared" si="17"/>
        <v>1</v>
      </c>
      <c r="K82" s="4">
        <f t="shared" si="18"/>
        <v>1</v>
      </c>
      <c r="M82" s="4">
        <f t="shared" si="14"/>
        <v>1</v>
      </c>
      <c r="O82" s="4">
        <f t="shared" si="13"/>
        <v>1</v>
      </c>
      <c r="AI82" s="12">
        <v>77</v>
      </c>
      <c r="AJ82" s="19">
        <f t="shared" si="19"/>
        <v>0</v>
      </c>
      <c r="AK82" s="19">
        <f t="shared" si="20"/>
        <v>0</v>
      </c>
      <c r="AL82" s="19">
        <f t="shared" si="21"/>
        <v>0</v>
      </c>
      <c r="AM82" s="19">
        <f t="shared" si="22"/>
        <v>0</v>
      </c>
      <c r="AN82" s="19">
        <f t="shared" si="23"/>
        <v>0</v>
      </c>
      <c r="AO82" s="19">
        <f t="shared" si="24"/>
        <v>0</v>
      </c>
    </row>
    <row r="83" spans="3:41" x14ac:dyDescent="0.3">
      <c r="C83" s="20"/>
      <c r="E83" s="4">
        <f t="shared" si="15"/>
        <v>1</v>
      </c>
      <c r="G83" s="4">
        <f t="shared" si="16"/>
        <v>1</v>
      </c>
      <c r="I83" s="4">
        <f t="shared" si="17"/>
        <v>1</v>
      </c>
      <c r="K83" s="4">
        <f t="shared" si="18"/>
        <v>1</v>
      </c>
      <c r="M83" s="4">
        <f t="shared" si="14"/>
        <v>1</v>
      </c>
      <c r="O83" s="4">
        <f t="shared" si="13"/>
        <v>1</v>
      </c>
      <c r="AI83" s="12">
        <v>78</v>
      </c>
      <c r="AJ83" s="19">
        <f t="shared" si="19"/>
        <v>0</v>
      </c>
      <c r="AK83" s="19">
        <f t="shared" si="20"/>
        <v>0</v>
      </c>
      <c r="AL83" s="19">
        <f t="shared" si="21"/>
        <v>0</v>
      </c>
      <c r="AM83" s="19">
        <f t="shared" si="22"/>
        <v>0</v>
      </c>
      <c r="AN83" s="19">
        <f t="shared" si="23"/>
        <v>0</v>
      </c>
      <c r="AO83" s="19">
        <f t="shared" si="24"/>
        <v>0</v>
      </c>
    </row>
    <row r="84" spans="3:41" x14ac:dyDescent="0.3">
      <c r="C84" s="20"/>
      <c r="E84" s="4">
        <f t="shared" si="15"/>
        <v>1</v>
      </c>
      <c r="G84" s="4">
        <f t="shared" si="16"/>
        <v>1</v>
      </c>
      <c r="I84" s="4">
        <f t="shared" si="17"/>
        <v>1</v>
      </c>
      <c r="K84" s="4">
        <f t="shared" si="18"/>
        <v>1</v>
      </c>
      <c r="M84" s="4">
        <f t="shared" si="14"/>
        <v>1</v>
      </c>
      <c r="O84" s="4">
        <f t="shared" si="13"/>
        <v>1</v>
      </c>
      <c r="AI84" s="12">
        <v>79</v>
      </c>
      <c r="AJ84" s="19">
        <f t="shared" si="19"/>
        <v>0</v>
      </c>
      <c r="AK84" s="19">
        <f t="shared" si="20"/>
        <v>0</v>
      </c>
      <c r="AL84" s="19">
        <f t="shared" si="21"/>
        <v>0</v>
      </c>
      <c r="AM84" s="19">
        <f t="shared" si="22"/>
        <v>0</v>
      </c>
      <c r="AN84" s="19">
        <f t="shared" si="23"/>
        <v>0</v>
      </c>
      <c r="AO84" s="19">
        <f t="shared" si="24"/>
        <v>0</v>
      </c>
    </row>
    <row r="85" spans="3:41" x14ac:dyDescent="0.3">
      <c r="C85" s="20"/>
      <c r="E85" s="4">
        <f t="shared" si="15"/>
        <v>1</v>
      </c>
      <c r="G85" s="4">
        <f t="shared" si="16"/>
        <v>1</v>
      </c>
      <c r="I85" s="4">
        <f t="shared" si="17"/>
        <v>1</v>
      </c>
      <c r="K85" s="4">
        <f t="shared" si="18"/>
        <v>1</v>
      </c>
      <c r="M85" s="4">
        <f t="shared" si="14"/>
        <v>1</v>
      </c>
      <c r="O85" s="4">
        <f t="shared" si="13"/>
        <v>1</v>
      </c>
      <c r="AI85" s="12">
        <v>80</v>
      </c>
      <c r="AJ85" s="19">
        <f t="shared" si="19"/>
        <v>0</v>
      </c>
      <c r="AK85" s="19">
        <f t="shared" si="20"/>
        <v>0</v>
      </c>
      <c r="AL85" s="19">
        <f t="shared" si="21"/>
        <v>0</v>
      </c>
      <c r="AM85" s="19">
        <f t="shared" si="22"/>
        <v>0</v>
      </c>
      <c r="AN85" s="19">
        <f t="shared" si="23"/>
        <v>0</v>
      </c>
      <c r="AO85" s="19">
        <f t="shared" si="24"/>
        <v>0</v>
      </c>
    </row>
    <row r="86" spans="3:41" x14ac:dyDescent="0.3">
      <c r="C86" s="20"/>
      <c r="E86" s="4">
        <f t="shared" si="15"/>
        <v>1</v>
      </c>
      <c r="G86" s="4">
        <f t="shared" si="16"/>
        <v>1</v>
      </c>
      <c r="I86" s="4">
        <f t="shared" si="17"/>
        <v>1</v>
      </c>
      <c r="K86" s="4">
        <f t="shared" si="18"/>
        <v>1</v>
      </c>
      <c r="M86" s="4">
        <f t="shared" si="14"/>
        <v>1</v>
      </c>
      <c r="O86" s="4">
        <f t="shared" si="13"/>
        <v>1</v>
      </c>
      <c r="AI86" s="12">
        <v>81</v>
      </c>
      <c r="AJ86" s="19">
        <f t="shared" si="19"/>
        <v>0</v>
      </c>
      <c r="AK86" s="19">
        <f t="shared" si="20"/>
        <v>0</v>
      </c>
      <c r="AL86" s="19">
        <f t="shared" si="21"/>
        <v>0</v>
      </c>
      <c r="AM86" s="19">
        <f t="shared" si="22"/>
        <v>0</v>
      </c>
      <c r="AN86" s="19">
        <f t="shared" si="23"/>
        <v>0</v>
      </c>
      <c r="AO86" s="19">
        <f t="shared" si="24"/>
        <v>0</v>
      </c>
    </row>
    <row r="87" spans="3:41" x14ac:dyDescent="0.3">
      <c r="C87" s="20"/>
      <c r="E87" s="4">
        <f t="shared" si="15"/>
        <v>1</v>
      </c>
      <c r="G87" s="4">
        <f t="shared" si="16"/>
        <v>1</v>
      </c>
      <c r="I87" s="4">
        <f t="shared" si="17"/>
        <v>1</v>
      </c>
      <c r="K87" s="4">
        <f t="shared" si="18"/>
        <v>1</v>
      </c>
      <c r="M87" s="4">
        <f t="shared" si="14"/>
        <v>1</v>
      </c>
      <c r="O87" s="4">
        <f t="shared" si="13"/>
        <v>1</v>
      </c>
      <c r="AI87" s="12">
        <v>82</v>
      </c>
      <c r="AJ87" s="19">
        <f t="shared" si="19"/>
        <v>0</v>
      </c>
      <c r="AK87" s="19">
        <f t="shared" si="20"/>
        <v>0</v>
      </c>
      <c r="AL87" s="19">
        <f t="shared" si="21"/>
        <v>0</v>
      </c>
      <c r="AM87" s="19">
        <f t="shared" si="22"/>
        <v>0</v>
      </c>
      <c r="AN87" s="19">
        <f t="shared" si="23"/>
        <v>0</v>
      </c>
      <c r="AO87" s="19">
        <f t="shared" si="24"/>
        <v>0</v>
      </c>
    </row>
    <row r="88" spans="3:41" x14ac:dyDescent="0.3">
      <c r="C88" s="20"/>
      <c r="E88" s="4">
        <f t="shared" si="15"/>
        <v>1</v>
      </c>
      <c r="G88" s="4">
        <f t="shared" si="16"/>
        <v>1</v>
      </c>
      <c r="I88" s="4">
        <f t="shared" si="17"/>
        <v>1</v>
      </c>
      <c r="K88" s="4">
        <f t="shared" si="18"/>
        <v>1</v>
      </c>
      <c r="M88" s="4">
        <f t="shared" si="14"/>
        <v>1</v>
      </c>
      <c r="O88" s="4">
        <f t="shared" si="13"/>
        <v>1</v>
      </c>
      <c r="AI88" s="12">
        <v>83</v>
      </c>
      <c r="AJ88" s="19">
        <f t="shared" si="19"/>
        <v>0</v>
      </c>
      <c r="AK88" s="19">
        <f t="shared" si="20"/>
        <v>0</v>
      </c>
      <c r="AL88" s="19">
        <f t="shared" si="21"/>
        <v>0</v>
      </c>
      <c r="AM88" s="19">
        <f t="shared" si="22"/>
        <v>0</v>
      </c>
      <c r="AN88" s="19">
        <f t="shared" si="23"/>
        <v>0</v>
      </c>
      <c r="AO88" s="19">
        <f t="shared" si="24"/>
        <v>0</v>
      </c>
    </row>
    <row r="89" spans="3:41" x14ac:dyDescent="0.3">
      <c r="C89" s="20"/>
      <c r="E89" s="4">
        <f t="shared" si="15"/>
        <v>1</v>
      </c>
      <c r="G89" s="4">
        <f t="shared" si="16"/>
        <v>1</v>
      </c>
      <c r="I89" s="4">
        <f t="shared" si="17"/>
        <v>1</v>
      </c>
      <c r="K89" s="4">
        <f t="shared" si="18"/>
        <v>1</v>
      </c>
      <c r="M89" s="4">
        <f t="shared" si="14"/>
        <v>1</v>
      </c>
      <c r="O89" s="4">
        <f t="shared" si="13"/>
        <v>1</v>
      </c>
      <c r="AI89" s="12">
        <v>84</v>
      </c>
      <c r="AJ89" s="19">
        <f t="shared" si="19"/>
        <v>0</v>
      </c>
      <c r="AK89" s="19">
        <f t="shared" si="20"/>
        <v>0</v>
      </c>
      <c r="AL89" s="19">
        <f t="shared" si="21"/>
        <v>0</v>
      </c>
      <c r="AM89" s="19">
        <f t="shared" si="22"/>
        <v>0</v>
      </c>
      <c r="AN89" s="19">
        <f t="shared" si="23"/>
        <v>0</v>
      </c>
      <c r="AO89" s="19">
        <f t="shared" si="24"/>
        <v>0</v>
      </c>
    </row>
    <row r="90" spans="3:41" x14ac:dyDescent="0.3">
      <c r="C90" s="20"/>
      <c r="E90" s="4">
        <f t="shared" si="15"/>
        <v>1</v>
      </c>
      <c r="G90" s="4">
        <f t="shared" si="16"/>
        <v>1</v>
      </c>
      <c r="I90" s="4">
        <f t="shared" si="17"/>
        <v>1</v>
      </c>
      <c r="K90" s="4">
        <f t="shared" si="18"/>
        <v>1</v>
      </c>
      <c r="M90" s="4">
        <f t="shared" si="14"/>
        <v>1</v>
      </c>
      <c r="O90" s="4">
        <f t="shared" si="13"/>
        <v>1</v>
      </c>
      <c r="AI90" s="12">
        <v>85</v>
      </c>
      <c r="AJ90" s="19">
        <f t="shared" si="19"/>
        <v>0</v>
      </c>
      <c r="AK90" s="19">
        <f t="shared" si="20"/>
        <v>0</v>
      </c>
      <c r="AL90" s="19">
        <f t="shared" si="21"/>
        <v>0</v>
      </c>
      <c r="AM90" s="19">
        <f t="shared" si="22"/>
        <v>0</v>
      </c>
      <c r="AN90" s="19">
        <f t="shared" si="23"/>
        <v>0</v>
      </c>
      <c r="AO90" s="19">
        <f t="shared" si="24"/>
        <v>0</v>
      </c>
    </row>
    <row r="91" spans="3:41" x14ac:dyDescent="0.3">
      <c r="C91" s="20"/>
      <c r="E91" s="4">
        <f t="shared" si="15"/>
        <v>1</v>
      </c>
      <c r="G91" s="4">
        <f t="shared" si="16"/>
        <v>1</v>
      </c>
      <c r="I91" s="4">
        <f t="shared" si="17"/>
        <v>1</v>
      </c>
      <c r="K91" s="4">
        <f t="shared" si="18"/>
        <v>1</v>
      </c>
      <c r="M91" s="4">
        <f t="shared" si="14"/>
        <v>1</v>
      </c>
      <c r="O91" s="4">
        <f t="shared" si="13"/>
        <v>1</v>
      </c>
      <c r="AI91" s="12">
        <v>86</v>
      </c>
      <c r="AJ91" s="19">
        <f t="shared" si="19"/>
        <v>0</v>
      </c>
      <c r="AK91" s="19">
        <f t="shared" si="20"/>
        <v>0</v>
      </c>
      <c r="AL91" s="19">
        <f t="shared" si="21"/>
        <v>0</v>
      </c>
      <c r="AM91" s="19">
        <f t="shared" si="22"/>
        <v>0</v>
      </c>
      <c r="AN91" s="19">
        <f t="shared" si="23"/>
        <v>0</v>
      </c>
      <c r="AO91" s="19">
        <f t="shared" si="24"/>
        <v>0</v>
      </c>
    </row>
    <row r="92" spans="3:41" x14ac:dyDescent="0.3">
      <c r="C92" s="20"/>
      <c r="E92" s="4">
        <f t="shared" si="15"/>
        <v>1</v>
      </c>
      <c r="G92" s="4">
        <f t="shared" si="16"/>
        <v>1</v>
      </c>
      <c r="I92" s="4">
        <f t="shared" si="17"/>
        <v>1</v>
      </c>
      <c r="K92" s="4">
        <f t="shared" si="18"/>
        <v>1</v>
      </c>
      <c r="M92" s="4">
        <f t="shared" si="14"/>
        <v>1</v>
      </c>
      <c r="O92" s="4">
        <f t="shared" si="13"/>
        <v>1</v>
      </c>
      <c r="AI92" s="12">
        <v>87</v>
      </c>
      <c r="AJ92" s="19">
        <f t="shared" si="19"/>
        <v>0</v>
      </c>
      <c r="AK92" s="19">
        <f t="shared" si="20"/>
        <v>0</v>
      </c>
      <c r="AL92" s="19">
        <f t="shared" si="21"/>
        <v>0</v>
      </c>
      <c r="AM92" s="19">
        <f t="shared" si="22"/>
        <v>0</v>
      </c>
      <c r="AN92" s="19">
        <f t="shared" si="23"/>
        <v>0</v>
      </c>
      <c r="AO92" s="19">
        <f t="shared" si="24"/>
        <v>0</v>
      </c>
    </row>
    <row r="93" spans="3:41" x14ac:dyDescent="0.3">
      <c r="C93" s="20"/>
      <c r="E93" s="4">
        <f t="shared" si="15"/>
        <v>1</v>
      </c>
      <c r="G93" s="4">
        <f t="shared" si="16"/>
        <v>1</v>
      </c>
      <c r="I93" s="4">
        <f t="shared" si="17"/>
        <v>1</v>
      </c>
      <c r="K93" s="4">
        <f t="shared" si="18"/>
        <v>1</v>
      </c>
      <c r="M93" s="4">
        <f t="shared" si="14"/>
        <v>1</v>
      </c>
      <c r="O93" s="4">
        <f t="shared" si="13"/>
        <v>1</v>
      </c>
      <c r="AI93" s="12">
        <v>88</v>
      </c>
      <c r="AJ93" s="19">
        <f t="shared" si="19"/>
        <v>0</v>
      </c>
      <c r="AK93" s="19">
        <f t="shared" si="20"/>
        <v>0</v>
      </c>
      <c r="AL93" s="19">
        <f t="shared" si="21"/>
        <v>0</v>
      </c>
      <c r="AM93" s="19">
        <f t="shared" si="22"/>
        <v>0</v>
      </c>
      <c r="AN93" s="19">
        <f t="shared" si="23"/>
        <v>0</v>
      </c>
      <c r="AO93" s="19">
        <f t="shared" si="24"/>
        <v>0</v>
      </c>
    </row>
    <row r="94" spans="3:41" x14ac:dyDescent="0.3">
      <c r="C94" s="20"/>
      <c r="E94" s="4">
        <f t="shared" si="15"/>
        <v>1</v>
      </c>
      <c r="G94" s="4">
        <f t="shared" si="16"/>
        <v>1</v>
      </c>
      <c r="I94" s="4">
        <f t="shared" si="17"/>
        <v>1</v>
      </c>
      <c r="K94" s="4">
        <f t="shared" si="18"/>
        <v>1</v>
      </c>
      <c r="M94" s="4">
        <f t="shared" si="14"/>
        <v>1</v>
      </c>
      <c r="O94" s="4">
        <f t="shared" si="13"/>
        <v>1</v>
      </c>
      <c r="AI94" s="12">
        <v>89</v>
      </c>
      <c r="AJ94" s="19">
        <f t="shared" si="19"/>
        <v>0</v>
      </c>
      <c r="AK94" s="19">
        <f t="shared" si="20"/>
        <v>0</v>
      </c>
      <c r="AL94" s="19">
        <f t="shared" si="21"/>
        <v>0</v>
      </c>
      <c r="AM94" s="19">
        <f t="shared" si="22"/>
        <v>0</v>
      </c>
      <c r="AN94" s="19">
        <f t="shared" si="23"/>
        <v>0</v>
      </c>
      <c r="AO94" s="19">
        <f t="shared" si="24"/>
        <v>0</v>
      </c>
    </row>
    <row r="95" spans="3:41" x14ac:dyDescent="0.3">
      <c r="C95" s="20"/>
      <c r="E95" s="4">
        <f t="shared" si="15"/>
        <v>1</v>
      </c>
      <c r="G95" s="4">
        <f t="shared" si="16"/>
        <v>1</v>
      </c>
      <c r="I95" s="4">
        <f t="shared" si="17"/>
        <v>1</v>
      </c>
      <c r="K95" s="4">
        <f t="shared" si="18"/>
        <v>1</v>
      </c>
      <c r="M95" s="4">
        <f t="shared" si="14"/>
        <v>1</v>
      </c>
      <c r="O95" s="4">
        <f t="shared" si="13"/>
        <v>1</v>
      </c>
      <c r="AI95" s="12">
        <v>90</v>
      </c>
      <c r="AJ95" s="19">
        <f t="shared" si="19"/>
        <v>0</v>
      </c>
      <c r="AK95" s="19">
        <f t="shared" si="20"/>
        <v>0</v>
      </c>
      <c r="AL95" s="19">
        <f t="shared" si="21"/>
        <v>0</v>
      </c>
      <c r="AM95" s="19">
        <f t="shared" si="22"/>
        <v>0</v>
      </c>
      <c r="AN95" s="19">
        <f t="shared" si="23"/>
        <v>0</v>
      </c>
      <c r="AO95" s="19">
        <f t="shared" si="24"/>
        <v>0</v>
      </c>
    </row>
    <row r="96" spans="3:41" x14ac:dyDescent="0.3">
      <c r="C96" s="20"/>
      <c r="E96" s="4">
        <f t="shared" si="15"/>
        <v>1</v>
      </c>
      <c r="G96" s="4">
        <f t="shared" si="16"/>
        <v>1</v>
      </c>
      <c r="I96" s="4">
        <f t="shared" si="17"/>
        <v>1</v>
      </c>
      <c r="K96" s="4">
        <f t="shared" si="18"/>
        <v>1</v>
      </c>
      <c r="M96" s="4">
        <f t="shared" si="14"/>
        <v>1</v>
      </c>
      <c r="O96" s="4">
        <f t="shared" si="13"/>
        <v>1</v>
      </c>
      <c r="AI96" s="12">
        <v>91</v>
      </c>
      <c r="AJ96" s="19">
        <f t="shared" si="19"/>
        <v>0</v>
      </c>
      <c r="AK96" s="19">
        <f t="shared" si="20"/>
        <v>0</v>
      </c>
      <c r="AL96" s="19">
        <f t="shared" si="21"/>
        <v>0</v>
      </c>
      <c r="AM96" s="19">
        <f t="shared" si="22"/>
        <v>0</v>
      </c>
      <c r="AN96" s="19">
        <f t="shared" si="23"/>
        <v>0</v>
      </c>
      <c r="AO96" s="19">
        <f t="shared" si="24"/>
        <v>0</v>
      </c>
    </row>
    <row r="97" spans="3:41" x14ac:dyDescent="0.3">
      <c r="C97" s="20"/>
      <c r="E97" s="4">
        <f t="shared" si="15"/>
        <v>1</v>
      </c>
      <c r="G97" s="4">
        <f t="shared" si="16"/>
        <v>1</v>
      </c>
      <c r="I97" s="4">
        <f t="shared" si="17"/>
        <v>1</v>
      </c>
      <c r="K97" s="4">
        <f t="shared" si="18"/>
        <v>1</v>
      </c>
      <c r="M97" s="4">
        <f t="shared" si="14"/>
        <v>1</v>
      </c>
      <c r="O97" s="4">
        <f t="shared" si="13"/>
        <v>1</v>
      </c>
      <c r="AI97" s="12">
        <v>92</v>
      </c>
      <c r="AJ97" s="19">
        <f t="shared" si="19"/>
        <v>0</v>
      </c>
      <c r="AK97" s="19">
        <f t="shared" si="20"/>
        <v>0</v>
      </c>
      <c r="AL97" s="19">
        <f t="shared" si="21"/>
        <v>0</v>
      </c>
      <c r="AM97" s="19">
        <f t="shared" si="22"/>
        <v>0</v>
      </c>
      <c r="AN97" s="19">
        <f t="shared" si="23"/>
        <v>0</v>
      </c>
      <c r="AO97" s="19">
        <f t="shared" si="24"/>
        <v>0</v>
      </c>
    </row>
    <row r="98" spans="3:41" x14ac:dyDescent="0.3">
      <c r="C98" s="20"/>
      <c r="E98" s="4">
        <f t="shared" si="15"/>
        <v>1</v>
      </c>
      <c r="G98" s="4">
        <f t="shared" si="16"/>
        <v>1</v>
      </c>
      <c r="I98" s="4">
        <f t="shared" si="17"/>
        <v>1</v>
      </c>
      <c r="K98" s="4">
        <f t="shared" si="18"/>
        <v>1</v>
      </c>
      <c r="M98" s="4">
        <f t="shared" si="14"/>
        <v>1</v>
      </c>
      <c r="O98" s="4">
        <f t="shared" si="13"/>
        <v>1</v>
      </c>
      <c r="AI98" s="12">
        <v>93</v>
      </c>
      <c r="AJ98" s="19">
        <f t="shared" si="19"/>
        <v>0</v>
      </c>
      <c r="AK98" s="19">
        <f t="shared" si="20"/>
        <v>0</v>
      </c>
      <c r="AL98" s="19">
        <f t="shared" si="21"/>
        <v>0</v>
      </c>
      <c r="AM98" s="19">
        <f t="shared" si="22"/>
        <v>0</v>
      </c>
      <c r="AN98" s="19">
        <f t="shared" si="23"/>
        <v>0</v>
      </c>
      <c r="AO98" s="19">
        <f t="shared" si="24"/>
        <v>0</v>
      </c>
    </row>
    <row r="99" spans="3:41" x14ac:dyDescent="0.3">
      <c r="C99" s="20"/>
      <c r="E99" s="4">
        <f t="shared" si="15"/>
        <v>1</v>
      </c>
      <c r="G99" s="4">
        <f t="shared" si="16"/>
        <v>1</v>
      </c>
      <c r="I99" s="4">
        <f t="shared" si="17"/>
        <v>1</v>
      </c>
      <c r="K99" s="4">
        <f t="shared" si="18"/>
        <v>1</v>
      </c>
      <c r="M99" s="4">
        <f t="shared" si="14"/>
        <v>1</v>
      </c>
      <c r="O99" s="4">
        <f t="shared" si="13"/>
        <v>1</v>
      </c>
      <c r="AI99" s="12">
        <v>94</v>
      </c>
      <c r="AJ99" s="19">
        <f t="shared" si="19"/>
        <v>0</v>
      </c>
      <c r="AK99" s="19">
        <f t="shared" si="20"/>
        <v>0</v>
      </c>
      <c r="AL99" s="19">
        <f t="shared" si="21"/>
        <v>0</v>
      </c>
      <c r="AM99" s="19">
        <f t="shared" si="22"/>
        <v>0</v>
      </c>
      <c r="AN99" s="19">
        <f t="shared" si="23"/>
        <v>0</v>
      </c>
      <c r="AO99" s="19">
        <f t="shared" si="24"/>
        <v>0</v>
      </c>
    </row>
    <row r="100" spans="3:41" x14ac:dyDescent="0.3">
      <c r="C100" s="20"/>
      <c r="E100" s="4">
        <f t="shared" si="15"/>
        <v>1</v>
      </c>
      <c r="G100" s="4">
        <f t="shared" si="16"/>
        <v>1</v>
      </c>
      <c r="I100" s="4">
        <f t="shared" si="17"/>
        <v>1</v>
      </c>
      <c r="K100" s="4">
        <f t="shared" si="18"/>
        <v>1</v>
      </c>
      <c r="M100" s="4">
        <f t="shared" si="14"/>
        <v>1</v>
      </c>
      <c r="O100" s="4">
        <f t="shared" si="13"/>
        <v>1</v>
      </c>
      <c r="AI100" s="12">
        <v>95</v>
      </c>
      <c r="AJ100" s="19">
        <f t="shared" si="19"/>
        <v>0</v>
      </c>
      <c r="AK100" s="19">
        <f t="shared" si="20"/>
        <v>0</v>
      </c>
      <c r="AL100" s="19">
        <f t="shared" si="21"/>
        <v>0</v>
      </c>
      <c r="AM100" s="19">
        <f t="shared" si="22"/>
        <v>0</v>
      </c>
      <c r="AN100" s="19">
        <f t="shared" si="23"/>
        <v>0</v>
      </c>
      <c r="AO100" s="19">
        <f t="shared" si="24"/>
        <v>0</v>
      </c>
    </row>
    <row r="101" spans="3:41" x14ac:dyDescent="0.3">
      <c r="C101" s="20"/>
      <c r="E101" s="4">
        <f t="shared" si="15"/>
        <v>1</v>
      </c>
      <c r="G101" s="4">
        <f t="shared" si="16"/>
        <v>1</v>
      </c>
      <c r="I101" s="4">
        <f t="shared" si="17"/>
        <v>1</v>
      </c>
      <c r="K101" s="4">
        <f t="shared" si="18"/>
        <v>1</v>
      </c>
      <c r="M101" s="4">
        <f t="shared" si="14"/>
        <v>1</v>
      </c>
      <c r="O101" s="4">
        <f t="shared" si="13"/>
        <v>1</v>
      </c>
      <c r="AI101" s="12">
        <v>96</v>
      </c>
      <c r="AJ101" s="19">
        <f t="shared" si="19"/>
        <v>0</v>
      </c>
      <c r="AK101" s="19">
        <f t="shared" si="20"/>
        <v>0</v>
      </c>
      <c r="AL101" s="19">
        <f t="shared" si="21"/>
        <v>0</v>
      </c>
      <c r="AM101" s="19">
        <f t="shared" si="22"/>
        <v>0</v>
      </c>
      <c r="AN101" s="19">
        <f t="shared" si="23"/>
        <v>0</v>
      </c>
      <c r="AO101" s="19">
        <f t="shared" si="24"/>
        <v>0</v>
      </c>
    </row>
    <row r="102" spans="3:41" x14ac:dyDescent="0.3">
      <c r="C102" s="20"/>
      <c r="E102" s="4">
        <f t="shared" si="15"/>
        <v>1</v>
      </c>
      <c r="G102" s="4">
        <f t="shared" si="16"/>
        <v>1</v>
      </c>
      <c r="I102" s="4">
        <f t="shared" si="17"/>
        <v>1</v>
      </c>
      <c r="K102" s="4">
        <f t="shared" si="18"/>
        <v>1</v>
      </c>
      <c r="M102" s="4">
        <f t="shared" si="14"/>
        <v>1</v>
      </c>
      <c r="O102" s="4">
        <f t="shared" ref="O102:O165" si="25">IF(B102=0,1,1-GAMMADIST((-Q_g^-2)*EXP(-Q_g*-((LN(B102)-(mu_g))/(sigma_g))),-Q_g^-2,1,1))</f>
        <v>1</v>
      </c>
      <c r="AI102" s="12">
        <v>97</v>
      </c>
      <c r="AJ102" s="19">
        <f t="shared" si="19"/>
        <v>0</v>
      </c>
      <c r="AK102" s="19">
        <f t="shared" si="20"/>
        <v>0</v>
      </c>
      <c r="AL102" s="19">
        <f t="shared" si="21"/>
        <v>0</v>
      </c>
      <c r="AM102" s="19">
        <f t="shared" si="22"/>
        <v>0</v>
      </c>
      <c r="AN102" s="19">
        <f t="shared" si="23"/>
        <v>0</v>
      </c>
      <c r="AO102" s="19">
        <f t="shared" si="24"/>
        <v>0</v>
      </c>
    </row>
    <row r="103" spans="3:41" x14ac:dyDescent="0.3">
      <c r="C103" s="20"/>
      <c r="E103" s="4">
        <f t="shared" si="15"/>
        <v>1</v>
      </c>
      <c r="G103" s="4">
        <f t="shared" si="16"/>
        <v>1</v>
      </c>
      <c r="I103" s="4">
        <f t="shared" si="17"/>
        <v>1</v>
      </c>
      <c r="K103" s="4">
        <f t="shared" si="18"/>
        <v>1</v>
      </c>
      <c r="M103" s="4">
        <f t="shared" si="14"/>
        <v>1</v>
      </c>
      <c r="O103" s="4">
        <f t="shared" si="25"/>
        <v>1</v>
      </c>
      <c r="AI103" s="12">
        <v>98</v>
      </c>
      <c r="AJ103" s="19">
        <f t="shared" si="19"/>
        <v>0</v>
      </c>
      <c r="AK103" s="19">
        <f t="shared" si="20"/>
        <v>0</v>
      </c>
      <c r="AL103" s="19">
        <f t="shared" si="21"/>
        <v>0</v>
      </c>
      <c r="AM103" s="19">
        <f t="shared" si="22"/>
        <v>0</v>
      </c>
      <c r="AN103" s="19">
        <f t="shared" si="23"/>
        <v>0</v>
      </c>
      <c r="AO103" s="19">
        <f t="shared" si="24"/>
        <v>0</v>
      </c>
    </row>
    <row r="104" spans="3:41" x14ac:dyDescent="0.3">
      <c r="C104" s="20"/>
      <c r="E104" s="4">
        <f t="shared" si="15"/>
        <v>1</v>
      </c>
      <c r="G104" s="4">
        <f t="shared" si="16"/>
        <v>1</v>
      </c>
      <c r="I104" s="4">
        <f t="shared" si="17"/>
        <v>1</v>
      </c>
      <c r="K104" s="4">
        <f t="shared" si="18"/>
        <v>1</v>
      </c>
      <c r="M104" s="4">
        <f t="shared" si="14"/>
        <v>1</v>
      </c>
      <c r="O104" s="4">
        <f t="shared" si="25"/>
        <v>1</v>
      </c>
      <c r="AI104" s="12">
        <v>99</v>
      </c>
      <c r="AJ104" s="19">
        <f t="shared" si="19"/>
        <v>0</v>
      </c>
      <c r="AK104" s="19">
        <f t="shared" si="20"/>
        <v>0</v>
      </c>
      <c r="AL104" s="19">
        <f t="shared" si="21"/>
        <v>0</v>
      </c>
      <c r="AM104" s="19">
        <f t="shared" si="22"/>
        <v>0</v>
      </c>
      <c r="AN104" s="19">
        <f t="shared" si="23"/>
        <v>0</v>
      </c>
      <c r="AO104" s="19">
        <f t="shared" si="24"/>
        <v>0</v>
      </c>
    </row>
    <row r="105" spans="3:41" x14ac:dyDescent="0.3">
      <c r="C105" s="20"/>
      <c r="E105" s="4">
        <f t="shared" si="15"/>
        <v>1</v>
      </c>
      <c r="G105" s="4">
        <f t="shared" si="16"/>
        <v>1</v>
      </c>
      <c r="I105" s="4">
        <f t="shared" si="17"/>
        <v>1</v>
      </c>
      <c r="K105" s="4">
        <f t="shared" si="18"/>
        <v>1</v>
      </c>
      <c r="M105" s="4">
        <f t="shared" si="14"/>
        <v>1</v>
      </c>
      <c r="O105" s="4">
        <f t="shared" si="25"/>
        <v>1</v>
      </c>
      <c r="AI105" s="12">
        <v>100</v>
      </c>
      <c r="AJ105" s="19">
        <f t="shared" si="19"/>
        <v>0</v>
      </c>
      <c r="AK105" s="19">
        <f t="shared" si="20"/>
        <v>0</v>
      </c>
      <c r="AL105" s="19">
        <f t="shared" si="21"/>
        <v>0</v>
      </c>
      <c r="AM105" s="19">
        <f t="shared" si="22"/>
        <v>0</v>
      </c>
      <c r="AN105" s="19">
        <f t="shared" si="23"/>
        <v>0</v>
      </c>
      <c r="AO105" s="19">
        <f t="shared" si="24"/>
        <v>0</v>
      </c>
    </row>
    <row r="106" spans="3:41" x14ac:dyDescent="0.3">
      <c r="C106" s="20"/>
      <c r="E106" s="4">
        <f t="shared" si="15"/>
        <v>1</v>
      </c>
      <c r="G106" s="4">
        <f t="shared" si="16"/>
        <v>1</v>
      </c>
      <c r="I106" s="4">
        <f t="shared" si="17"/>
        <v>1</v>
      </c>
      <c r="K106" s="4">
        <f t="shared" si="18"/>
        <v>1</v>
      </c>
      <c r="M106" s="4">
        <f t="shared" si="14"/>
        <v>1</v>
      </c>
      <c r="O106" s="4">
        <f t="shared" si="25"/>
        <v>1</v>
      </c>
      <c r="AI106" s="12">
        <v>101</v>
      </c>
      <c r="AJ106" s="19">
        <f t="shared" si="19"/>
        <v>0</v>
      </c>
      <c r="AK106" s="19">
        <f t="shared" si="20"/>
        <v>0</v>
      </c>
      <c r="AL106" s="19">
        <f t="shared" si="21"/>
        <v>0</v>
      </c>
      <c r="AM106" s="19">
        <f t="shared" si="22"/>
        <v>0</v>
      </c>
      <c r="AN106" s="19">
        <f t="shared" si="23"/>
        <v>0</v>
      </c>
      <c r="AO106" s="19">
        <f t="shared" si="24"/>
        <v>0</v>
      </c>
    </row>
    <row r="107" spans="3:41" x14ac:dyDescent="0.3">
      <c r="C107" s="20"/>
      <c r="E107" s="4">
        <f t="shared" si="15"/>
        <v>1</v>
      </c>
      <c r="G107" s="4">
        <f t="shared" si="16"/>
        <v>1</v>
      </c>
      <c r="I107" s="4">
        <f t="shared" si="17"/>
        <v>1</v>
      </c>
      <c r="K107" s="4">
        <f t="shared" si="18"/>
        <v>1</v>
      </c>
      <c r="M107" s="4">
        <f t="shared" si="14"/>
        <v>1</v>
      </c>
      <c r="O107" s="4">
        <f t="shared" si="25"/>
        <v>1</v>
      </c>
      <c r="AI107" s="12">
        <v>102</v>
      </c>
      <c r="AJ107" s="19">
        <f t="shared" si="19"/>
        <v>0</v>
      </c>
      <c r="AK107" s="19">
        <f t="shared" si="20"/>
        <v>0</v>
      </c>
      <c r="AL107" s="19">
        <f t="shared" si="21"/>
        <v>0</v>
      </c>
      <c r="AM107" s="19">
        <f t="shared" si="22"/>
        <v>0</v>
      </c>
      <c r="AN107" s="19">
        <f t="shared" si="23"/>
        <v>0</v>
      </c>
      <c r="AO107" s="19">
        <f t="shared" si="24"/>
        <v>0</v>
      </c>
    </row>
    <row r="108" spans="3:41" x14ac:dyDescent="0.3">
      <c r="C108" s="20"/>
      <c r="E108" s="4">
        <f t="shared" si="15"/>
        <v>1</v>
      </c>
      <c r="G108" s="4">
        <f t="shared" si="16"/>
        <v>1</v>
      </c>
      <c r="I108" s="4">
        <f t="shared" si="17"/>
        <v>1</v>
      </c>
      <c r="K108" s="4">
        <f t="shared" si="18"/>
        <v>1</v>
      </c>
      <c r="M108" s="4">
        <f t="shared" si="14"/>
        <v>1</v>
      </c>
      <c r="O108" s="4">
        <f t="shared" si="25"/>
        <v>1</v>
      </c>
      <c r="AI108" s="12">
        <v>103</v>
      </c>
      <c r="AJ108" s="19">
        <f t="shared" si="19"/>
        <v>0</v>
      </c>
      <c r="AK108" s="19">
        <f t="shared" si="20"/>
        <v>0</v>
      </c>
      <c r="AL108" s="19">
        <f t="shared" si="21"/>
        <v>0</v>
      </c>
      <c r="AM108" s="19">
        <f t="shared" si="22"/>
        <v>0</v>
      </c>
      <c r="AN108" s="19">
        <f t="shared" si="23"/>
        <v>0</v>
      </c>
      <c r="AO108" s="19">
        <f t="shared" si="24"/>
        <v>0</v>
      </c>
    </row>
    <row r="109" spans="3:41" x14ac:dyDescent="0.3">
      <c r="C109" s="20"/>
      <c r="E109" s="4">
        <f t="shared" si="15"/>
        <v>1</v>
      </c>
      <c r="G109" s="4">
        <f t="shared" si="16"/>
        <v>1</v>
      </c>
      <c r="I109" s="4">
        <f t="shared" si="17"/>
        <v>1</v>
      </c>
      <c r="K109" s="4">
        <f t="shared" si="18"/>
        <v>1</v>
      </c>
      <c r="M109" s="4">
        <f t="shared" si="14"/>
        <v>1</v>
      </c>
      <c r="O109" s="4">
        <f t="shared" si="25"/>
        <v>1</v>
      </c>
      <c r="AI109" s="12">
        <v>104</v>
      </c>
      <c r="AJ109" s="19">
        <f t="shared" si="19"/>
        <v>0</v>
      </c>
      <c r="AK109" s="19">
        <f t="shared" si="20"/>
        <v>0</v>
      </c>
      <c r="AL109" s="19">
        <f t="shared" si="21"/>
        <v>0</v>
      </c>
      <c r="AM109" s="19">
        <f t="shared" si="22"/>
        <v>0</v>
      </c>
      <c r="AN109" s="19">
        <f t="shared" si="23"/>
        <v>0</v>
      </c>
      <c r="AO109" s="19">
        <f t="shared" si="24"/>
        <v>0</v>
      </c>
    </row>
    <row r="110" spans="3:41" x14ac:dyDescent="0.3">
      <c r="C110" s="20"/>
      <c r="E110" s="4">
        <f t="shared" si="15"/>
        <v>1</v>
      </c>
      <c r="G110" s="4">
        <f t="shared" si="16"/>
        <v>1</v>
      </c>
      <c r="I110" s="4">
        <f t="shared" si="17"/>
        <v>1</v>
      </c>
      <c r="K110" s="4">
        <f t="shared" si="18"/>
        <v>1</v>
      </c>
      <c r="M110" s="4">
        <f t="shared" si="14"/>
        <v>1</v>
      </c>
      <c r="O110" s="4">
        <f t="shared" si="25"/>
        <v>1</v>
      </c>
      <c r="AI110" s="12">
        <v>105</v>
      </c>
      <c r="AJ110" s="19">
        <f t="shared" si="19"/>
        <v>0</v>
      </c>
      <c r="AK110" s="19">
        <f t="shared" si="20"/>
        <v>0</v>
      </c>
      <c r="AL110" s="19">
        <f t="shared" si="21"/>
        <v>0</v>
      </c>
      <c r="AM110" s="19">
        <f t="shared" si="22"/>
        <v>0</v>
      </c>
      <c r="AN110" s="19">
        <f t="shared" si="23"/>
        <v>0</v>
      </c>
      <c r="AO110" s="19">
        <f t="shared" si="24"/>
        <v>0</v>
      </c>
    </row>
    <row r="111" spans="3:41" x14ac:dyDescent="0.3">
      <c r="C111" s="20"/>
      <c r="E111" s="4">
        <f t="shared" si="15"/>
        <v>1</v>
      </c>
      <c r="G111" s="4">
        <f t="shared" si="16"/>
        <v>1</v>
      </c>
      <c r="I111" s="4">
        <f t="shared" si="17"/>
        <v>1</v>
      </c>
      <c r="K111" s="4">
        <f t="shared" si="18"/>
        <v>1</v>
      </c>
      <c r="M111" s="4">
        <f t="shared" si="14"/>
        <v>1</v>
      </c>
      <c r="O111" s="4">
        <f t="shared" si="25"/>
        <v>1</v>
      </c>
      <c r="AI111" s="12">
        <v>106</v>
      </c>
      <c r="AJ111" s="19">
        <f t="shared" si="19"/>
        <v>0</v>
      </c>
      <c r="AK111" s="19">
        <f t="shared" si="20"/>
        <v>0</v>
      </c>
      <c r="AL111" s="19">
        <f t="shared" si="21"/>
        <v>0</v>
      </c>
      <c r="AM111" s="19">
        <f t="shared" si="22"/>
        <v>0</v>
      </c>
      <c r="AN111" s="19">
        <f t="shared" si="23"/>
        <v>0</v>
      </c>
      <c r="AO111" s="19">
        <f t="shared" si="24"/>
        <v>0</v>
      </c>
    </row>
    <row r="112" spans="3:41" x14ac:dyDescent="0.3">
      <c r="C112" s="20"/>
      <c r="E112" s="4">
        <f t="shared" si="15"/>
        <v>1</v>
      </c>
      <c r="G112" s="4">
        <f t="shared" si="16"/>
        <v>1</v>
      </c>
      <c r="I112" s="4">
        <f t="shared" si="17"/>
        <v>1</v>
      </c>
      <c r="K112" s="4">
        <f t="shared" si="18"/>
        <v>1</v>
      </c>
      <c r="M112" s="4">
        <f t="shared" si="14"/>
        <v>1</v>
      </c>
      <c r="O112" s="4">
        <f t="shared" si="25"/>
        <v>1</v>
      </c>
      <c r="AI112" s="12">
        <v>107</v>
      </c>
      <c r="AJ112" s="19">
        <f t="shared" si="19"/>
        <v>0</v>
      </c>
      <c r="AK112" s="19">
        <f t="shared" si="20"/>
        <v>0</v>
      </c>
      <c r="AL112" s="19">
        <f t="shared" si="21"/>
        <v>0</v>
      </c>
      <c r="AM112" s="19">
        <f t="shared" si="22"/>
        <v>0</v>
      </c>
      <c r="AN112" s="19">
        <f t="shared" si="23"/>
        <v>0</v>
      </c>
      <c r="AO112" s="19">
        <f t="shared" si="24"/>
        <v>0</v>
      </c>
    </row>
    <row r="113" spans="3:41" x14ac:dyDescent="0.3">
      <c r="C113" s="20"/>
      <c r="E113" s="4">
        <f t="shared" si="15"/>
        <v>1</v>
      </c>
      <c r="G113" s="4">
        <f t="shared" si="16"/>
        <v>1</v>
      </c>
      <c r="I113" s="4">
        <f t="shared" si="17"/>
        <v>1</v>
      </c>
      <c r="K113" s="4">
        <f t="shared" si="18"/>
        <v>1</v>
      </c>
      <c r="M113" s="4">
        <f t="shared" si="14"/>
        <v>1</v>
      </c>
      <c r="O113" s="4">
        <f t="shared" si="25"/>
        <v>1</v>
      </c>
      <c r="AI113" s="12">
        <v>108</v>
      </c>
      <c r="AJ113" s="19">
        <f t="shared" si="19"/>
        <v>0</v>
      </c>
      <c r="AK113" s="19">
        <f t="shared" si="20"/>
        <v>0</v>
      </c>
      <c r="AL113" s="19">
        <f t="shared" si="21"/>
        <v>0</v>
      </c>
      <c r="AM113" s="19">
        <f t="shared" si="22"/>
        <v>0</v>
      </c>
      <c r="AN113" s="19">
        <f t="shared" si="23"/>
        <v>0</v>
      </c>
      <c r="AO113" s="19">
        <f t="shared" si="24"/>
        <v>0</v>
      </c>
    </row>
    <row r="114" spans="3:41" x14ac:dyDescent="0.3">
      <c r="C114" s="20"/>
      <c r="E114" s="4">
        <f t="shared" si="15"/>
        <v>1</v>
      </c>
      <c r="G114" s="4">
        <f t="shared" si="16"/>
        <v>1</v>
      </c>
      <c r="I114" s="4">
        <f t="shared" si="17"/>
        <v>1</v>
      </c>
      <c r="K114" s="4">
        <f t="shared" si="18"/>
        <v>1</v>
      </c>
      <c r="M114" s="4">
        <f t="shared" si="14"/>
        <v>1</v>
      </c>
      <c r="O114" s="4">
        <f t="shared" si="25"/>
        <v>1</v>
      </c>
      <c r="AI114" s="12">
        <v>109</v>
      </c>
      <c r="AJ114" s="19">
        <f t="shared" si="19"/>
        <v>0</v>
      </c>
      <c r="AK114" s="19">
        <f t="shared" si="20"/>
        <v>0</v>
      </c>
      <c r="AL114" s="19">
        <f t="shared" si="21"/>
        <v>0</v>
      </c>
      <c r="AM114" s="19">
        <f t="shared" si="22"/>
        <v>0</v>
      </c>
      <c r="AN114" s="19">
        <f t="shared" si="23"/>
        <v>0</v>
      </c>
      <c r="AO114" s="19">
        <f t="shared" si="24"/>
        <v>0</v>
      </c>
    </row>
    <row r="115" spans="3:41" x14ac:dyDescent="0.3">
      <c r="C115" s="20"/>
      <c r="E115" s="4">
        <f t="shared" si="15"/>
        <v>1</v>
      </c>
      <c r="G115" s="4">
        <f t="shared" si="16"/>
        <v>1</v>
      </c>
      <c r="I115" s="4">
        <f t="shared" si="17"/>
        <v>1</v>
      </c>
      <c r="K115" s="4">
        <f t="shared" si="18"/>
        <v>1</v>
      </c>
      <c r="M115" s="4">
        <f t="shared" si="14"/>
        <v>1</v>
      </c>
      <c r="O115" s="4">
        <f t="shared" si="25"/>
        <v>1</v>
      </c>
      <c r="AI115" s="12">
        <v>110</v>
      </c>
      <c r="AJ115" s="19">
        <f t="shared" si="19"/>
        <v>0</v>
      </c>
      <c r="AK115" s="19">
        <f t="shared" si="20"/>
        <v>0</v>
      </c>
      <c r="AL115" s="19">
        <f t="shared" si="21"/>
        <v>0</v>
      </c>
      <c r="AM115" s="19">
        <f t="shared" si="22"/>
        <v>0</v>
      </c>
      <c r="AN115" s="19">
        <f t="shared" si="23"/>
        <v>0</v>
      </c>
      <c r="AO115" s="19">
        <f t="shared" si="24"/>
        <v>0</v>
      </c>
    </row>
    <row r="116" spans="3:41" x14ac:dyDescent="0.3">
      <c r="C116" s="20"/>
      <c r="E116" s="4">
        <f t="shared" si="15"/>
        <v>1</v>
      </c>
      <c r="G116" s="4">
        <f t="shared" si="16"/>
        <v>1</v>
      </c>
      <c r="I116" s="4">
        <f t="shared" si="17"/>
        <v>1</v>
      </c>
      <c r="K116" s="4">
        <f t="shared" si="18"/>
        <v>1</v>
      </c>
      <c r="M116" s="4">
        <f t="shared" si="14"/>
        <v>1</v>
      </c>
      <c r="O116" s="4">
        <f t="shared" si="25"/>
        <v>1</v>
      </c>
      <c r="AI116" s="12">
        <v>111</v>
      </c>
      <c r="AJ116" s="19">
        <f t="shared" si="19"/>
        <v>0</v>
      </c>
      <c r="AK116" s="19">
        <f t="shared" si="20"/>
        <v>0</v>
      </c>
      <c r="AL116" s="19">
        <f t="shared" si="21"/>
        <v>0</v>
      </c>
      <c r="AM116" s="19">
        <f t="shared" si="22"/>
        <v>0</v>
      </c>
      <c r="AN116" s="19">
        <f t="shared" si="23"/>
        <v>0</v>
      </c>
      <c r="AO116" s="19">
        <f t="shared" si="24"/>
        <v>0</v>
      </c>
    </row>
    <row r="117" spans="3:41" x14ac:dyDescent="0.3">
      <c r="C117" s="20"/>
      <c r="E117" s="4">
        <f t="shared" si="15"/>
        <v>1</v>
      </c>
      <c r="G117" s="4">
        <f t="shared" si="16"/>
        <v>1</v>
      </c>
      <c r="I117" s="4">
        <f t="shared" si="17"/>
        <v>1</v>
      </c>
      <c r="K117" s="4">
        <f t="shared" si="18"/>
        <v>1</v>
      </c>
      <c r="M117" s="4">
        <f t="shared" si="14"/>
        <v>1</v>
      </c>
      <c r="O117" s="4">
        <f t="shared" si="25"/>
        <v>1</v>
      </c>
      <c r="AI117" s="12">
        <v>112</v>
      </c>
      <c r="AJ117" s="19">
        <f t="shared" si="19"/>
        <v>0</v>
      </c>
      <c r="AK117" s="19">
        <f t="shared" si="20"/>
        <v>0</v>
      </c>
      <c r="AL117" s="19">
        <f t="shared" si="21"/>
        <v>0</v>
      </c>
      <c r="AM117" s="19">
        <f t="shared" si="22"/>
        <v>0</v>
      </c>
      <c r="AN117" s="19">
        <f t="shared" si="23"/>
        <v>0</v>
      </c>
      <c r="AO117" s="19">
        <f t="shared" si="24"/>
        <v>0</v>
      </c>
    </row>
    <row r="118" spans="3:41" x14ac:dyDescent="0.3">
      <c r="C118" s="20"/>
      <c r="E118" s="4">
        <f t="shared" si="15"/>
        <v>1</v>
      </c>
      <c r="G118" s="4">
        <f t="shared" si="16"/>
        <v>1</v>
      </c>
      <c r="I118" s="4">
        <f t="shared" si="17"/>
        <v>1</v>
      </c>
      <c r="K118" s="4">
        <f t="shared" si="18"/>
        <v>1</v>
      </c>
      <c r="M118" s="4">
        <f t="shared" si="14"/>
        <v>1</v>
      </c>
      <c r="O118" s="4">
        <f t="shared" si="25"/>
        <v>1</v>
      </c>
      <c r="AI118" s="12">
        <v>113</v>
      </c>
      <c r="AJ118" s="19">
        <f t="shared" si="19"/>
        <v>0</v>
      </c>
      <c r="AK118" s="19">
        <f t="shared" si="20"/>
        <v>0</v>
      </c>
      <c r="AL118" s="19">
        <f t="shared" si="21"/>
        <v>0</v>
      </c>
      <c r="AM118" s="19">
        <f t="shared" si="22"/>
        <v>0</v>
      </c>
      <c r="AN118" s="19">
        <f t="shared" si="23"/>
        <v>0</v>
      </c>
      <c r="AO118" s="19">
        <f t="shared" si="24"/>
        <v>0</v>
      </c>
    </row>
    <row r="119" spans="3:41" x14ac:dyDescent="0.3">
      <c r="C119" s="20"/>
      <c r="E119" s="4">
        <f t="shared" si="15"/>
        <v>1</v>
      </c>
      <c r="G119" s="4">
        <f t="shared" si="16"/>
        <v>1</v>
      </c>
      <c r="I119" s="4">
        <f t="shared" si="17"/>
        <v>1</v>
      </c>
      <c r="K119" s="4">
        <f t="shared" si="18"/>
        <v>1</v>
      </c>
      <c r="M119" s="4">
        <f t="shared" si="14"/>
        <v>1</v>
      </c>
      <c r="O119" s="4">
        <f t="shared" si="25"/>
        <v>1</v>
      </c>
      <c r="AI119" s="12">
        <v>114</v>
      </c>
      <c r="AJ119" s="19">
        <f t="shared" si="19"/>
        <v>0</v>
      </c>
      <c r="AK119" s="19">
        <f t="shared" si="20"/>
        <v>0</v>
      </c>
      <c r="AL119" s="19">
        <f t="shared" si="21"/>
        <v>0</v>
      </c>
      <c r="AM119" s="19">
        <f t="shared" si="22"/>
        <v>0</v>
      </c>
      <c r="AN119" s="19">
        <f t="shared" si="23"/>
        <v>0</v>
      </c>
      <c r="AO119" s="19">
        <f t="shared" si="24"/>
        <v>0</v>
      </c>
    </row>
    <row r="120" spans="3:41" x14ac:dyDescent="0.3">
      <c r="C120" s="20"/>
      <c r="E120" s="4">
        <f t="shared" si="15"/>
        <v>1</v>
      </c>
      <c r="G120" s="4">
        <f t="shared" si="16"/>
        <v>1</v>
      </c>
      <c r="I120" s="4">
        <f t="shared" si="17"/>
        <v>1</v>
      </c>
      <c r="K120" s="4">
        <f t="shared" si="18"/>
        <v>1</v>
      </c>
      <c r="M120" s="4">
        <f t="shared" si="14"/>
        <v>1</v>
      </c>
      <c r="O120" s="4">
        <f t="shared" si="25"/>
        <v>1</v>
      </c>
      <c r="AI120" s="12">
        <v>115</v>
      </c>
      <c r="AJ120" s="19">
        <f t="shared" si="19"/>
        <v>0</v>
      </c>
      <c r="AK120" s="19">
        <f t="shared" si="20"/>
        <v>0</v>
      </c>
      <c r="AL120" s="19">
        <f t="shared" si="21"/>
        <v>0</v>
      </c>
      <c r="AM120" s="19">
        <f t="shared" si="22"/>
        <v>0</v>
      </c>
      <c r="AN120" s="19">
        <f t="shared" si="23"/>
        <v>0</v>
      </c>
      <c r="AO120" s="19">
        <f t="shared" si="24"/>
        <v>0</v>
      </c>
    </row>
    <row r="121" spans="3:41" x14ac:dyDescent="0.3">
      <c r="C121" s="20"/>
      <c r="E121" s="4">
        <f t="shared" si="15"/>
        <v>1</v>
      </c>
      <c r="G121" s="4">
        <f t="shared" si="16"/>
        <v>1</v>
      </c>
      <c r="I121" s="4">
        <f t="shared" si="17"/>
        <v>1</v>
      </c>
      <c r="K121" s="4">
        <f t="shared" si="18"/>
        <v>1</v>
      </c>
      <c r="M121" s="4">
        <f t="shared" si="14"/>
        <v>1</v>
      </c>
      <c r="O121" s="4">
        <f t="shared" si="25"/>
        <v>1</v>
      </c>
      <c r="AI121" s="12">
        <v>116</v>
      </c>
      <c r="AJ121" s="19">
        <f t="shared" si="19"/>
        <v>0</v>
      </c>
      <c r="AK121" s="19">
        <f t="shared" si="20"/>
        <v>0</v>
      </c>
      <c r="AL121" s="19">
        <f t="shared" si="21"/>
        <v>0</v>
      </c>
      <c r="AM121" s="19">
        <f t="shared" si="22"/>
        <v>0</v>
      </c>
      <c r="AN121" s="19">
        <f t="shared" si="23"/>
        <v>0</v>
      </c>
      <c r="AO121" s="19">
        <f t="shared" si="24"/>
        <v>0</v>
      </c>
    </row>
    <row r="122" spans="3:41" x14ac:dyDescent="0.3">
      <c r="C122" s="20"/>
      <c r="E122" s="4">
        <f t="shared" si="15"/>
        <v>1</v>
      </c>
      <c r="G122" s="4">
        <f t="shared" si="16"/>
        <v>1</v>
      </c>
      <c r="I122" s="4">
        <f t="shared" si="17"/>
        <v>1</v>
      </c>
      <c r="K122" s="4">
        <f t="shared" si="18"/>
        <v>1</v>
      </c>
      <c r="M122" s="4">
        <f t="shared" si="14"/>
        <v>1</v>
      </c>
      <c r="O122" s="4">
        <f t="shared" si="25"/>
        <v>1</v>
      </c>
      <c r="AI122" s="12">
        <v>117</v>
      </c>
      <c r="AJ122" s="19">
        <f t="shared" si="19"/>
        <v>0</v>
      </c>
      <c r="AK122" s="19">
        <f t="shared" si="20"/>
        <v>0</v>
      </c>
      <c r="AL122" s="19">
        <f t="shared" si="21"/>
        <v>0</v>
      </c>
      <c r="AM122" s="19">
        <f t="shared" si="22"/>
        <v>0</v>
      </c>
      <c r="AN122" s="19">
        <f t="shared" si="23"/>
        <v>0</v>
      </c>
      <c r="AO122" s="19">
        <f t="shared" si="24"/>
        <v>0</v>
      </c>
    </row>
    <row r="123" spans="3:41" x14ac:dyDescent="0.3">
      <c r="C123" s="20"/>
      <c r="E123" s="4">
        <f t="shared" si="15"/>
        <v>1</v>
      </c>
      <c r="G123" s="4">
        <f t="shared" si="16"/>
        <v>1</v>
      </c>
      <c r="I123" s="4">
        <f t="shared" si="17"/>
        <v>1</v>
      </c>
      <c r="K123" s="4">
        <f t="shared" si="18"/>
        <v>1</v>
      </c>
      <c r="M123" s="4">
        <f t="shared" si="14"/>
        <v>1</v>
      </c>
      <c r="O123" s="4">
        <f t="shared" si="25"/>
        <v>1</v>
      </c>
      <c r="AI123" s="12">
        <v>118</v>
      </c>
      <c r="AJ123" s="19">
        <f t="shared" si="19"/>
        <v>0</v>
      </c>
      <c r="AK123" s="19">
        <f t="shared" si="20"/>
        <v>0</v>
      </c>
      <c r="AL123" s="19">
        <f t="shared" si="21"/>
        <v>0</v>
      </c>
      <c r="AM123" s="19">
        <f t="shared" si="22"/>
        <v>0</v>
      </c>
      <c r="AN123" s="19">
        <f t="shared" si="23"/>
        <v>0</v>
      </c>
      <c r="AO123" s="19">
        <f t="shared" si="24"/>
        <v>0</v>
      </c>
    </row>
    <row r="124" spans="3:41" x14ac:dyDescent="0.3">
      <c r="C124" s="20"/>
      <c r="E124" s="4">
        <f t="shared" si="15"/>
        <v>1</v>
      </c>
      <c r="G124" s="4">
        <f t="shared" si="16"/>
        <v>1</v>
      </c>
      <c r="I124" s="4">
        <f t="shared" si="17"/>
        <v>1</v>
      </c>
      <c r="K124" s="4">
        <f t="shared" si="18"/>
        <v>1</v>
      </c>
      <c r="M124" s="4">
        <f t="shared" si="14"/>
        <v>1</v>
      </c>
      <c r="O124" s="4">
        <f t="shared" si="25"/>
        <v>1</v>
      </c>
      <c r="AI124" s="12">
        <v>119</v>
      </c>
      <c r="AJ124" s="19">
        <f t="shared" si="19"/>
        <v>0</v>
      </c>
      <c r="AK124" s="19">
        <f t="shared" si="20"/>
        <v>0</v>
      </c>
      <c r="AL124" s="19">
        <f t="shared" si="21"/>
        <v>0</v>
      </c>
      <c r="AM124" s="19">
        <f t="shared" si="22"/>
        <v>0</v>
      </c>
      <c r="AN124" s="19">
        <f t="shared" si="23"/>
        <v>0</v>
      </c>
      <c r="AO124" s="19">
        <f t="shared" si="24"/>
        <v>0</v>
      </c>
    </row>
    <row r="125" spans="3:41" x14ac:dyDescent="0.3">
      <c r="C125" s="20"/>
      <c r="E125" s="4">
        <f t="shared" si="15"/>
        <v>1</v>
      </c>
      <c r="G125" s="4">
        <f t="shared" si="16"/>
        <v>1</v>
      </c>
      <c r="I125" s="4">
        <f t="shared" si="17"/>
        <v>1</v>
      </c>
      <c r="K125" s="4">
        <f t="shared" si="18"/>
        <v>1</v>
      </c>
      <c r="M125" s="4">
        <f t="shared" si="14"/>
        <v>1</v>
      </c>
      <c r="O125" s="4">
        <f t="shared" si="25"/>
        <v>1</v>
      </c>
      <c r="AI125" s="12">
        <v>120</v>
      </c>
      <c r="AJ125" s="19">
        <f t="shared" si="19"/>
        <v>0</v>
      </c>
      <c r="AK125" s="19">
        <f t="shared" si="20"/>
        <v>0</v>
      </c>
      <c r="AL125" s="19">
        <f t="shared" si="21"/>
        <v>0</v>
      </c>
      <c r="AM125" s="19">
        <f t="shared" si="22"/>
        <v>0</v>
      </c>
      <c r="AN125" s="19">
        <f t="shared" si="23"/>
        <v>0</v>
      </c>
      <c r="AO125" s="19">
        <f t="shared" si="24"/>
        <v>0</v>
      </c>
    </row>
    <row r="126" spans="3:41" x14ac:dyDescent="0.3">
      <c r="C126" s="20"/>
      <c r="E126" s="4">
        <f t="shared" si="15"/>
        <v>1</v>
      </c>
      <c r="G126" s="4">
        <f t="shared" si="16"/>
        <v>1</v>
      </c>
      <c r="I126" s="4">
        <f t="shared" si="17"/>
        <v>1</v>
      </c>
      <c r="K126" s="4">
        <f t="shared" si="18"/>
        <v>1</v>
      </c>
      <c r="M126" s="4">
        <f t="shared" si="14"/>
        <v>1</v>
      </c>
      <c r="O126" s="4">
        <f t="shared" si="25"/>
        <v>1</v>
      </c>
      <c r="AI126" s="12">
        <v>121</v>
      </c>
      <c r="AJ126" s="19">
        <f t="shared" si="19"/>
        <v>0</v>
      </c>
      <c r="AK126" s="19">
        <f t="shared" si="20"/>
        <v>0</v>
      </c>
      <c r="AL126" s="19">
        <f t="shared" si="21"/>
        <v>0</v>
      </c>
      <c r="AM126" s="19">
        <f t="shared" si="22"/>
        <v>0</v>
      </c>
      <c r="AN126" s="19">
        <f t="shared" si="23"/>
        <v>0</v>
      </c>
      <c r="AO126" s="19">
        <f t="shared" si="24"/>
        <v>0</v>
      </c>
    </row>
    <row r="127" spans="3:41" x14ac:dyDescent="0.3">
      <c r="C127" s="20"/>
      <c r="E127" s="4">
        <f t="shared" si="15"/>
        <v>1</v>
      </c>
      <c r="G127" s="4">
        <f t="shared" si="16"/>
        <v>1</v>
      </c>
      <c r="I127" s="4">
        <f t="shared" si="17"/>
        <v>1</v>
      </c>
      <c r="K127" s="4">
        <f t="shared" si="18"/>
        <v>1</v>
      </c>
      <c r="M127" s="4">
        <f t="shared" si="14"/>
        <v>1</v>
      </c>
      <c r="O127" s="4">
        <f t="shared" si="25"/>
        <v>1</v>
      </c>
      <c r="AI127" s="12">
        <v>122</v>
      </c>
      <c r="AJ127" s="19">
        <f t="shared" si="19"/>
        <v>0</v>
      </c>
      <c r="AK127" s="19">
        <f t="shared" si="20"/>
        <v>0</v>
      </c>
      <c r="AL127" s="19">
        <f t="shared" si="21"/>
        <v>0</v>
      </c>
      <c r="AM127" s="19">
        <f t="shared" si="22"/>
        <v>0</v>
      </c>
      <c r="AN127" s="19">
        <f t="shared" si="23"/>
        <v>0</v>
      </c>
      <c r="AO127" s="19">
        <f t="shared" si="24"/>
        <v>0</v>
      </c>
    </row>
    <row r="128" spans="3:41" x14ac:dyDescent="0.3">
      <c r="C128" s="20"/>
      <c r="E128" s="4">
        <f t="shared" si="15"/>
        <v>1</v>
      </c>
      <c r="G128" s="4">
        <f t="shared" si="16"/>
        <v>1</v>
      </c>
      <c r="I128" s="4">
        <f t="shared" si="17"/>
        <v>1</v>
      </c>
      <c r="K128" s="4">
        <f t="shared" si="18"/>
        <v>1</v>
      </c>
      <c r="M128" s="4">
        <f t="shared" si="14"/>
        <v>1</v>
      </c>
      <c r="O128" s="4">
        <f t="shared" si="25"/>
        <v>1</v>
      </c>
      <c r="AI128" s="12">
        <v>123</v>
      </c>
      <c r="AJ128" s="19">
        <f t="shared" si="19"/>
        <v>0</v>
      </c>
      <c r="AK128" s="19">
        <f t="shared" si="20"/>
        <v>0</v>
      </c>
      <c r="AL128" s="19">
        <f t="shared" si="21"/>
        <v>0</v>
      </c>
      <c r="AM128" s="19">
        <f t="shared" si="22"/>
        <v>0</v>
      </c>
      <c r="AN128" s="19">
        <f t="shared" si="23"/>
        <v>0</v>
      </c>
      <c r="AO128" s="19">
        <f t="shared" si="24"/>
        <v>0</v>
      </c>
    </row>
    <row r="129" spans="3:41" x14ac:dyDescent="0.3">
      <c r="C129" s="20"/>
      <c r="E129" s="4">
        <f t="shared" si="15"/>
        <v>1</v>
      </c>
      <c r="G129" s="4">
        <f t="shared" si="16"/>
        <v>1</v>
      </c>
      <c r="I129" s="4">
        <f t="shared" si="17"/>
        <v>1</v>
      </c>
      <c r="K129" s="4">
        <f t="shared" si="18"/>
        <v>1</v>
      </c>
      <c r="M129" s="4">
        <f t="shared" si="14"/>
        <v>1</v>
      </c>
      <c r="O129" s="4">
        <f t="shared" si="25"/>
        <v>1</v>
      </c>
      <c r="AI129" s="12">
        <v>124</v>
      </c>
      <c r="AJ129" s="19">
        <f t="shared" si="19"/>
        <v>0</v>
      </c>
      <c r="AK129" s="19">
        <f t="shared" si="20"/>
        <v>0</v>
      </c>
      <c r="AL129" s="19">
        <f t="shared" si="21"/>
        <v>0</v>
      </c>
      <c r="AM129" s="19">
        <f t="shared" si="22"/>
        <v>0</v>
      </c>
      <c r="AN129" s="19">
        <f t="shared" si="23"/>
        <v>0</v>
      </c>
      <c r="AO129" s="19">
        <f t="shared" si="24"/>
        <v>0</v>
      </c>
    </row>
    <row r="130" spans="3:41" x14ac:dyDescent="0.3">
      <c r="C130" s="20"/>
      <c r="E130" s="4">
        <f t="shared" si="15"/>
        <v>1</v>
      </c>
      <c r="G130" s="4">
        <f t="shared" si="16"/>
        <v>1</v>
      </c>
      <c r="I130" s="4">
        <f t="shared" si="17"/>
        <v>1</v>
      </c>
      <c r="K130" s="4">
        <f t="shared" si="18"/>
        <v>1</v>
      </c>
      <c r="M130" s="4">
        <f t="shared" si="14"/>
        <v>1</v>
      </c>
      <c r="O130" s="4">
        <f t="shared" si="25"/>
        <v>1</v>
      </c>
      <c r="AI130" s="12">
        <v>125</v>
      </c>
      <c r="AJ130" s="19">
        <f t="shared" si="19"/>
        <v>0</v>
      </c>
      <c r="AK130" s="19">
        <f t="shared" si="20"/>
        <v>0</v>
      </c>
      <c r="AL130" s="19">
        <f t="shared" si="21"/>
        <v>0</v>
      </c>
      <c r="AM130" s="19">
        <f t="shared" si="22"/>
        <v>0</v>
      </c>
      <c r="AN130" s="19">
        <f t="shared" si="23"/>
        <v>0</v>
      </c>
      <c r="AO130" s="19">
        <f t="shared" si="24"/>
        <v>0</v>
      </c>
    </row>
    <row r="131" spans="3:41" x14ac:dyDescent="0.3">
      <c r="C131" s="20"/>
      <c r="E131" s="4">
        <f t="shared" si="15"/>
        <v>1</v>
      </c>
      <c r="G131" s="4">
        <f t="shared" si="16"/>
        <v>1</v>
      </c>
      <c r="I131" s="4">
        <f t="shared" si="17"/>
        <v>1</v>
      </c>
      <c r="K131" s="4">
        <f t="shared" si="18"/>
        <v>1</v>
      </c>
      <c r="M131" s="4">
        <f t="shared" si="14"/>
        <v>1</v>
      </c>
      <c r="O131" s="4">
        <f t="shared" si="25"/>
        <v>1</v>
      </c>
      <c r="AI131" s="12">
        <v>126</v>
      </c>
      <c r="AJ131" s="19">
        <f t="shared" si="19"/>
        <v>0</v>
      </c>
      <c r="AK131" s="19">
        <f t="shared" si="20"/>
        <v>0</v>
      </c>
      <c r="AL131" s="19">
        <f t="shared" si="21"/>
        <v>0</v>
      </c>
      <c r="AM131" s="19">
        <f t="shared" si="22"/>
        <v>0</v>
      </c>
      <c r="AN131" s="19">
        <f t="shared" si="23"/>
        <v>0</v>
      </c>
      <c r="AO131" s="19">
        <f t="shared" si="24"/>
        <v>0</v>
      </c>
    </row>
    <row r="132" spans="3:41" x14ac:dyDescent="0.3">
      <c r="C132" s="20"/>
      <c r="E132" s="4">
        <f t="shared" si="15"/>
        <v>1</v>
      </c>
      <c r="G132" s="4">
        <f t="shared" si="16"/>
        <v>1</v>
      </c>
      <c r="I132" s="4">
        <f t="shared" si="17"/>
        <v>1</v>
      </c>
      <c r="K132" s="4">
        <f t="shared" si="18"/>
        <v>1</v>
      </c>
      <c r="M132" s="4">
        <f t="shared" si="14"/>
        <v>1</v>
      </c>
      <c r="O132" s="4">
        <f t="shared" si="25"/>
        <v>1</v>
      </c>
      <c r="AI132" s="12">
        <v>127</v>
      </c>
      <c r="AJ132" s="19">
        <f t="shared" si="19"/>
        <v>0</v>
      </c>
      <c r="AK132" s="19">
        <f t="shared" si="20"/>
        <v>0</v>
      </c>
      <c r="AL132" s="19">
        <f t="shared" si="21"/>
        <v>0</v>
      </c>
      <c r="AM132" s="19">
        <f t="shared" si="22"/>
        <v>0</v>
      </c>
      <c r="AN132" s="19">
        <f t="shared" si="23"/>
        <v>0</v>
      </c>
      <c r="AO132" s="19">
        <f t="shared" si="24"/>
        <v>0</v>
      </c>
    </row>
    <row r="133" spans="3:41" x14ac:dyDescent="0.3">
      <c r="C133" s="20"/>
      <c r="E133" s="4">
        <f t="shared" si="15"/>
        <v>1</v>
      </c>
      <c r="G133" s="4">
        <f t="shared" si="16"/>
        <v>1</v>
      </c>
      <c r="I133" s="4">
        <f t="shared" si="17"/>
        <v>1</v>
      </c>
      <c r="K133" s="4">
        <f t="shared" si="18"/>
        <v>1</v>
      </c>
      <c r="M133" s="4">
        <f t="shared" ref="M133:M196" si="26">EXP(-(($R$21)/$R$20)*(EXP($R$20*B133) - 1))</f>
        <v>1</v>
      </c>
      <c r="O133" s="4">
        <f t="shared" si="25"/>
        <v>1</v>
      </c>
      <c r="AI133" s="12">
        <v>128</v>
      </c>
      <c r="AJ133" s="19">
        <f t="shared" si="19"/>
        <v>0</v>
      </c>
      <c r="AK133" s="19">
        <f t="shared" si="20"/>
        <v>0</v>
      </c>
      <c r="AL133" s="19">
        <f t="shared" si="21"/>
        <v>0</v>
      </c>
      <c r="AM133" s="19">
        <f t="shared" si="22"/>
        <v>0</v>
      </c>
      <c r="AN133" s="19">
        <f t="shared" si="23"/>
        <v>0</v>
      </c>
      <c r="AO133" s="19">
        <f t="shared" si="24"/>
        <v>0</v>
      </c>
    </row>
    <row r="134" spans="3:41" x14ac:dyDescent="0.3">
      <c r="C134" s="20"/>
      <c r="E134" s="4">
        <f t="shared" ref="E134:E197" si="27">EXP(-$R$5*B134)</f>
        <v>1</v>
      </c>
      <c r="G134" s="4">
        <f t="shared" ref="G134:G197" si="28">IF(B134&gt;0,1-_xlfn.NORM.S.DIST((LN(B134)-$R$8)/$R$9,TRUE),1)</f>
        <v>1</v>
      </c>
      <c r="I134" s="4">
        <f t="shared" ref="I134:I197" si="29">1/(1+(B134/$R$12)^$R$13)</f>
        <v>1</v>
      </c>
      <c r="K134" s="4">
        <f t="shared" ref="K134:K197" si="30">EXP(-((B134/$R$16)^$R$17))</f>
        <v>1</v>
      </c>
      <c r="M134" s="4">
        <f t="shared" si="26"/>
        <v>1</v>
      </c>
      <c r="O134" s="4">
        <f t="shared" si="25"/>
        <v>1</v>
      </c>
      <c r="AI134" s="12">
        <v>129</v>
      </c>
      <c r="AJ134" s="19">
        <f t="shared" ref="AJ134:AJ197" si="31">1- (E134/E133)</f>
        <v>0</v>
      </c>
      <c r="AK134" s="19">
        <f t="shared" ref="AK134:AK197" si="32">1-(G134/G133)</f>
        <v>0</v>
      </c>
      <c r="AL134" s="19">
        <f t="shared" si="21"/>
        <v>0</v>
      </c>
      <c r="AM134" s="19">
        <f t="shared" si="22"/>
        <v>0</v>
      </c>
      <c r="AN134" s="19">
        <f t="shared" si="23"/>
        <v>0</v>
      </c>
      <c r="AO134" s="19">
        <f t="shared" si="24"/>
        <v>0</v>
      </c>
    </row>
    <row r="135" spans="3:41" x14ac:dyDescent="0.3">
      <c r="C135" s="20"/>
      <c r="E135" s="4">
        <f t="shared" si="27"/>
        <v>1</v>
      </c>
      <c r="G135" s="4">
        <f t="shared" si="28"/>
        <v>1</v>
      </c>
      <c r="I135" s="4">
        <f t="shared" si="29"/>
        <v>1</v>
      </c>
      <c r="K135" s="4">
        <f t="shared" si="30"/>
        <v>1</v>
      </c>
      <c r="M135" s="4">
        <f t="shared" si="26"/>
        <v>1</v>
      </c>
      <c r="O135" s="4">
        <f t="shared" si="25"/>
        <v>1</v>
      </c>
      <c r="AI135" s="12">
        <v>130</v>
      </c>
      <c r="AJ135" s="19">
        <f t="shared" si="31"/>
        <v>0</v>
      </c>
      <c r="AK135" s="19">
        <f t="shared" si="32"/>
        <v>0</v>
      </c>
      <c r="AL135" s="19">
        <f t="shared" ref="AL135:AL198" si="33">1-(I135/I134)</f>
        <v>0</v>
      </c>
      <c r="AM135" s="19">
        <f t="shared" ref="AM135:AM198" si="34">1-(K135/K134)</f>
        <v>0</v>
      </c>
      <c r="AN135" s="19">
        <f t="shared" ref="AN135:AN198" si="35">1-(M135/M134)</f>
        <v>0</v>
      </c>
      <c r="AO135" s="19">
        <f t="shared" ref="AO135:AO198" si="36">1-(O135/O134)</f>
        <v>0</v>
      </c>
    </row>
    <row r="136" spans="3:41" x14ac:dyDescent="0.3">
      <c r="C136" s="20"/>
      <c r="E136" s="4">
        <f t="shared" si="27"/>
        <v>1</v>
      </c>
      <c r="G136" s="4">
        <f t="shared" si="28"/>
        <v>1</v>
      </c>
      <c r="I136" s="4">
        <f t="shared" si="29"/>
        <v>1</v>
      </c>
      <c r="K136" s="4">
        <f t="shared" si="30"/>
        <v>1</v>
      </c>
      <c r="M136" s="4">
        <f t="shared" si="26"/>
        <v>1</v>
      </c>
      <c r="O136" s="4">
        <f t="shared" si="25"/>
        <v>1</v>
      </c>
      <c r="AI136" s="12">
        <v>131</v>
      </c>
      <c r="AJ136" s="19">
        <f t="shared" si="31"/>
        <v>0</v>
      </c>
      <c r="AK136" s="19">
        <f t="shared" si="32"/>
        <v>0</v>
      </c>
      <c r="AL136" s="19">
        <f t="shared" si="33"/>
        <v>0</v>
      </c>
      <c r="AM136" s="19">
        <f t="shared" si="34"/>
        <v>0</v>
      </c>
      <c r="AN136" s="19">
        <f t="shared" si="35"/>
        <v>0</v>
      </c>
      <c r="AO136" s="19">
        <f t="shared" si="36"/>
        <v>0</v>
      </c>
    </row>
    <row r="137" spans="3:41" x14ac:dyDescent="0.3">
      <c r="C137" s="20"/>
      <c r="E137" s="4">
        <f t="shared" si="27"/>
        <v>1</v>
      </c>
      <c r="G137" s="4">
        <f t="shared" si="28"/>
        <v>1</v>
      </c>
      <c r="I137" s="4">
        <f t="shared" si="29"/>
        <v>1</v>
      </c>
      <c r="K137" s="4">
        <f t="shared" si="30"/>
        <v>1</v>
      </c>
      <c r="M137" s="4">
        <f t="shared" si="26"/>
        <v>1</v>
      </c>
      <c r="O137" s="4">
        <f t="shared" si="25"/>
        <v>1</v>
      </c>
      <c r="AI137" s="12">
        <v>132</v>
      </c>
      <c r="AJ137" s="19">
        <f t="shared" si="31"/>
        <v>0</v>
      </c>
      <c r="AK137" s="19">
        <f t="shared" si="32"/>
        <v>0</v>
      </c>
      <c r="AL137" s="19">
        <f t="shared" si="33"/>
        <v>0</v>
      </c>
      <c r="AM137" s="19">
        <f t="shared" si="34"/>
        <v>0</v>
      </c>
      <c r="AN137" s="19">
        <f t="shared" si="35"/>
        <v>0</v>
      </c>
      <c r="AO137" s="19">
        <f t="shared" si="36"/>
        <v>0</v>
      </c>
    </row>
    <row r="138" spans="3:41" x14ac:dyDescent="0.3">
      <c r="C138" s="20"/>
      <c r="E138" s="4">
        <f t="shared" si="27"/>
        <v>1</v>
      </c>
      <c r="G138" s="4">
        <f t="shared" si="28"/>
        <v>1</v>
      </c>
      <c r="I138" s="4">
        <f t="shared" si="29"/>
        <v>1</v>
      </c>
      <c r="K138" s="4">
        <f t="shared" si="30"/>
        <v>1</v>
      </c>
      <c r="M138" s="4">
        <f t="shared" si="26"/>
        <v>1</v>
      </c>
      <c r="O138" s="4">
        <f t="shared" si="25"/>
        <v>1</v>
      </c>
      <c r="AI138" s="12">
        <v>133</v>
      </c>
      <c r="AJ138" s="19">
        <f t="shared" si="31"/>
        <v>0</v>
      </c>
      <c r="AK138" s="19">
        <f t="shared" si="32"/>
        <v>0</v>
      </c>
      <c r="AL138" s="19">
        <f t="shared" si="33"/>
        <v>0</v>
      </c>
      <c r="AM138" s="19">
        <f t="shared" si="34"/>
        <v>0</v>
      </c>
      <c r="AN138" s="19">
        <f t="shared" si="35"/>
        <v>0</v>
      </c>
      <c r="AO138" s="19">
        <f t="shared" si="36"/>
        <v>0</v>
      </c>
    </row>
    <row r="139" spans="3:41" x14ac:dyDescent="0.3">
      <c r="C139" s="20"/>
      <c r="E139" s="4">
        <f t="shared" si="27"/>
        <v>1</v>
      </c>
      <c r="G139" s="4">
        <f t="shared" si="28"/>
        <v>1</v>
      </c>
      <c r="I139" s="4">
        <f t="shared" si="29"/>
        <v>1</v>
      </c>
      <c r="K139" s="4">
        <f t="shared" si="30"/>
        <v>1</v>
      </c>
      <c r="M139" s="4">
        <f t="shared" si="26"/>
        <v>1</v>
      </c>
      <c r="O139" s="4">
        <f t="shared" si="25"/>
        <v>1</v>
      </c>
      <c r="AI139" s="12">
        <v>134</v>
      </c>
      <c r="AJ139" s="19">
        <f t="shared" si="31"/>
        <v>0</v>
      </c>
      <c r="AK139" s="19">
        <f t="shared" si="32"/>
        <v>0</v>
      </c>
      <c r="AL139" s="19">
        <f t="shared" si="33"/>
        <v>0</v>
      </c>
      <c r="AM139" s="19">
        <f t="shared" si="34"/>
        <v>0</v>
      </c>
      <c r="AN139" s="19">
        <f t="shared" si="35"/>
        <v>0</v>
      </c>
      <c r="AO139" s="19">
        <f t="shared" si="36"/>
        <v>0</v>
      </c>
    </row>
    <row r="140" spans="3:41" x14ac:dyDescent="0.3">
      <c r="C140" s="20"/>
      <c r="E140" s="4">
        <f t="shared" si="27"/>
        <v>1</v>
      </c>
      <c r="G140" s="4">
        <f t="shared" si="28"/>
        <v>1</v>
      </c>
      <c r="I140" s="4">
        <f t="shared" si="29"/>
        <v>1</v>
      </c>
      <c r="K140" s="4">
        <f t="shared" si="30"/>
        <v>1</v>
      </c>
      <c r="M140" s="4">
        <f t="shared" si="26"/>
        <v>1</v>
      </c>
      <c r="O140" s="4">
        <f t="shared" si="25"/>
        <v>1</v>
      </c>
      <c r="AI140" s="12">
        <v>135</v>
      </c>
      <c r="AJ140" s="19">
        <f t="shared" si="31"/>
        <v>0</v>
      </c>
      <c r="AK140" s="19">
        <f t="shared" si="32"/>
        <v>0</v>
      </c>
      <c r="AL140" s="19">
        <f t="shared" si="33"/>
        <v>0</v>
      </c>
      <c r="AM140" s="19">
        <f t="shared" si="34"/>
        <v>0</v>
      </c>
      <c r="AN140" s="19">
        <f t="shared" si="35"/>
        <v>0</v>
      </c>
      <c r="AO140" s="19">
        <f t="shared" si="36"/>
        <v>0</v>
      </c>
    </row>
    <row r="141" spans="3:41" x14ac:dyDescent="0.3">
      <c r="C141" s="20"/>
      <c r="E141" s="4">
        <f t="shared" si="27"/>
        <v>1</v>
      </c>
      <c r="G141" s="4">
        <f t="shared" si="28"/>
        <v>1</v>
      </c>
      <c r="I141" s="4">
        <f t="shared" si="29"/>
        <v>1</v>
      </c>
      <c r="K141" s="4">
        <f t="shared" si="30"/>
        <v>1</v>
      </c>
      <c r="M141" s="4">
        <f t="shared" si="26"/>
        <v>1</v>
      </c>
      <c r="O141" s="4">
        <f t="shared" si="25"/>
        <v>1</v>
      </c>
      <c r="AI141" s="12">
        <v>136</v>
      </c>
      <c r="AJ141" s="19">
        <f t="shared" si="31"/>
        <v>0</v>
      </c>
      <c r="AK141" s="19">
        <f t="shared" si="32"/>
        <v>0</v>
      </c>
      <c r="AL141" s="19">
        <f t="shared" si="33"/>
        <v>0</v>
      </c>
      <c r="AM141" s="19">
        <f t="shared" si="34"/>
        <v>0</v>
      </c>
      <c r="AN141" s="19">
        <f t="shared" si="35"/>
        <v>0</v>
      </c>
      <c r="AO141" s="19">
        <f t="shared" si="36"/>
        <v>0</v>
      </c>
    </row>
    <row r="142" spans="3:41" x14ac:dyDescent="0.3">
      <c r="C142" s="20"/>
      <c r="E142" s="4">
        <f t="shared" si="27"/>
        <v>1</v>
      </c>
      <c r="G142" s="4">
        <f t="shared" si="28"/>
        <v>1</v>
      </c>
      <c r="I142" s="4">
        <f t="shared" si="29"/>
        <v>1</v>
      </c>
      <c r="K142" s="4">
        <f t="shared" si="30"/>
        <v>1</v>
      </c>
      <c r="M142" s="4">
        <f t="shared" si="26"/>
        <v>1</v>
      </c>
      <c r="O142" s="4">
        <f t="shared" si="25"/>
        <v>1</v>
      </c>
      <c r="AI142" s="12">
        <v>137</v>
      </c>
      <c r="AJ142" s="19">
        <f t="shared" si="31"/>
        <v>0</v>
      </c>
      <c r="AK142" s="19">
        <f t="shared" si="32"/>
        <v>0</v>
      </c>
      <c r="AL142" s="19">
        <f t="shared" si="33"/>
        <v>0</v>
      </c>
      <c r="AM142" s="19">
        <f t="shared" si="34"/>
        <v>0</v>
      </c>
      <c r="AN142" s="19">
        <f t="shared" si="35"/>
        <v>0</v>
      </c>
      <c r="AO142" s="19">
        <f t="shared" si="36"/>
        <v>0</v>
      </c>
    </row>
    <row r="143" spans="3:41" x14ac:dyDescent="0.3">
      <c r="C143" s="20"/>
      <c r="E143" s="4">
        <f t="shared" si="27"/>
        <v>1</v>
      </c>
      <c r="G143" s="4">
        <f t="shared" si="28"/>
        <v>1</v>
      </c>
      <c r="I143" s="4">
        <f t="shared" si="29"/>
        <v>1</v>
      </c>
      <c r="K143" s="4">
        <f t="shared" si="30"/>
        <v>1</v>
      </c>
      <c r="M143" s="4">
        <f t="shared" si="26"/>
        <v>1</v>
      </c>
      <c r="O143" s="4">
        <f t="shared" si="25"/>
        <v>1</v>
      </c>
      <c r="AI143" s="12">
        <v>138</v>
      </c>
      <c r="AJ143" s="19">
        <f t="shared" si="31"/>
        <v>0</v>
      </c>
      <c r="AK143" s="19">
        <f t="shared" si="32"/>
        <v>0</v>
      </c>
      <c r="AL143" s="19">
        <f t="shared" si="33"/>
        <v>0</v>
      </c>
      <c r="AM143" s="19">
        <f t="shared" si="34"/>
        <v>0</v>
      </c>
      <c r="AN143" s="19">
        <f t="shared" si="35"/>
        <v>0</v>
      </c>
      <c r="AO143" s="19">
        <f t="shared" si="36"/>
        <v>0</v>
      </c>
    </row>
    <row r="144" spans="3:41" x14ac:dyDescent="0.3">
      <c r="C144" s="20"/>
      <c r="E144" s="4">
        <f t="shared" si="27"/>
        <v>1</v>
      </c>
      <c r="G144" s="4">
        <f t="shared" si="28"/>
        <v>1</v>
      </c>
      <c r="I144" s="4">
        <f t="shared" si="29"/>
        <v>1</v>
      </c>
      <c r="K144" s="4">
        <f t="shared" si="30"/>
        <v>1</v>
      </c>
      <c r="M144" s="4">
        <f t="shared" si="26"/>
        <v>1</v>
      </c>
      <c r="O144" s="4">
        <f t="shared" si="25"/>
        <v>1</v>
      </c>
      <c r="AI144" s="12">
        <v>139</v>
      </c>
      <c r="AJ144" s="19">
        <f t="shared" si="31"/>
        <v>0</v>
      </c>
      <c r="AK144" s="19">
        <f t="shared" si="32"/>
        <v>0</v>
      </c>
      <c r="AL144" s="19">
        <f t="shared" si="33"/>
        <v>0</v>
      </c>
      <c r="AM144" s="19">
        <f t="shared" si="34"/>
        <v>0</v>
      </c>
      <c r="AN144" s="19">
        <f t="shared" si="35"/>
        <v>0</v>
      </c>
      <c r="AO144" s="19">
        <f t="shared" si="36"/>
        <v>0</v>
      </c>
    </row>
    <row r="145" spans="3:41" x14ac:dyDescent="0.3">
      <c r="C145" s="20"/>
      <c r="E145" s="4">
        <f t="shared" si="27"/>
        <v>1</v>
      </c>
      <c r="G145" s="4">
        <f t="shared" si="28"/>
        <v>1</v>
      </c>
      <c r="I145" s="4">
        <f t="shared" si="29"/>
        <v>1</v>
      </c>
      <c r="K145" s="4">
        <f t="shared" si="30"/>
        <v>1</v>
      </c>
      <c r="M145" s="4">
        <f t="shared" si="26"/>
        <v>1</v>
      </c>
      <c r="O145" s="4">
        <f t="shared" si="25"/>
        <v>1</v>
      </c>
      <c r="AI145" s="12">
        <v>140</v>
      </c>
      <c r="AJ145" s="19">
        <f t="shared" si="31"/>
        <v>0</v>
      </c>
      <c r="AK145" s="19">
        <f t="shared" si="32"/>
        <v>0</v>
      </c>
      <c r="AL145" s="19">
        <f t="shared" si="33"/>
        <v>0</v>
      </c>
      <c r="AM145" s="19">
        <f t="shared" si="34"/>
        <v>0</v>
      </c>
      <c r="AN145" s="19">
        <f t="shared" si="35"/>
        <v>0</v>
      </c>
      <c r="AO145" s="19">
        <f t="shared" si="36"/>
        <v>0</v>
      </c>
    </row>
    <row r="146" spans="3:41" x14ac:dyDescent="0.3">
      <c r="C146" s="20"/>
      <c r="E146" s="4">
        <f t="shared" si="27"/>
        <v>1</v>
      </c>
      <c r="G146" s="4">
        <f t="shared" si="28"/>
        <v>1</v>
      </c>
      <c r="I146" s="4">
        <f t="shared" si="29"/>
        <v>1</v>
      </c>
      <c r="K146" s="4">
        <f t="shared" si="30"/>
        <v>1</v>
      </c>
      <c r="M146" s="4">
        <f t="shared" si="26"/>
        <v>1</v>
      </c>
      <c r="O146" s="4">
        <f t="shared" si="25"/>
        <v>1</v>
      </c>
      <c r="AI146" s="12">
        <v>141</v>
      </c>
      <c r="AJ146" s="19">
        <f t="shared" si="31"/>
        <v>0</v>
      </c>
      <c r="AK146" s="19">
        <f t="shared" si="32"/>
        <v>0</v>
      </c>
      <c r="AL146" s="19">
        <f t="shared" si="33"/>
        <v>0</v>
      </c>
      <c r="AM146" s="19">
        <f t="shared" si="34"/>
        <v>0</v>
      </c>
      <c r="AN146" s="19">
        <f t="shared" si="35"/>
        <v>0</v>
      </c>
      <c r="AO146" s="19">
        <f t="shared" si="36"/>
        <v>0</v>
      </c>
    </row>
    <row r="147" spans="3:41" x14ac:dyDescent="0.3">
      <c r="C147" s="20"/>
      <c r="E147" s="4">
        <f t="shared" si="27"/>
        <v>1</v>
      </c>
      <c r="G147" s="4">
        <f t="shared" si="28"/>
        <v>1</v>
      </c>
      <c r="I147" s="4">
        <f t="shared" si="29"/>
        <v>1</v>
      </c>
      <c r="K147" s="4">
        <f t="shared" si="30"/>
        <v>1</v>
      </c>
      <c r="M147" s="4">
        <f t="shared" si="26"/>
        <v>1</v>
      </c>
      <c r="O147" s="4">
        <f t="shared" si="25"/>
        <v>1</v>
      </c>
      <c r="AI147" s="12">
        <v>142</v>
      </c>
      <c r="AJ147" s="19">
        <f t="shared" si="31"/>
        <v>0</v>
      </c>
      <c r="AK147" s="19">
        <f t="shared" si="32"/>
        <v>0</v>
      </c>
      <c r="AL147" s="19">
        <f t="shared" si="33"/>
        <v>0</v>
      </c>
      <c r="AM147" s="19">
        <f t="shared" si="34"/>
        <v>0</v>
      </c>
      <c r="AN147" s="19">
        <f t="shared" si="35"/>
        <v>0</v>
      </c>
      <c r="AO147" s="19">
        <f t="shared" si="36"/>
        <v>0</v>
      </c>
    </row>
    <row r="148" spans="3:41" x14ac:dyDescent="0.3">
      <c r="C148" s="20"/>
      <c r="E148" s="4">
        <f t="shared" si="27"/>
        <v>1</v>
      </c>
      <c r="G148" s="4">
        <f t="shared" si="28"/>
        <v>1</v>
      </c>
      <c r="I148" s="4">
        <f t="shared" si="29"/>
        <v>1</v>
      </c>
      <c r="K148" s="4">
        <f t="shared" si="30"/>
        <v>1</v>
      </c>
      <c r="M148" s="4">
        <f t="shared" si="26"/>
        <v>1</v>
      </c>
      <c r="O148" s="4">
        <f t="shared" si="25"/>
        <v>1</v>
      </c>
      <c r="AI148" s="12">
        <v>143</v>
      </c>
      <c r="AJ148" s="19">
        <f t="shared" si="31"/>
        <v>0</v>
      </c>
      <c r="AK148" s="19">
        <f t="shared" si="32"/>
        <v>0</v>
      </c>
      <c r="AL148" s="19">
        <f t="shared" si="33"/>
        <v>0</v>
      </c>
      <c r="AM148" s="19">
        <f t="shared" si="34"/>
        <v>0</v>
      </c>
      <c r="AN148" s="19">
        <f t="shared" si="35"/>
        <v>0</v>
      </c>
      <c r="AO148" s="19">
        <f t="shared" si="36"/>
        <v>0</v>
      </c>
    </row>
    <row r="149" spans="3:41" x14ac:dyDescent="0.3">
      <c r="C149" s="20"/>
      <c r="E149" s="4">
        <f t="shared" si="27"/>
        <v>1</v>
      </c>
      <c r="G149" s="4">
        <f t="shared" si="28"/>
        <v>1</v>
      </c>
      <c r="I149" s="4">
        <f t="shared" si="29"/>
        <v>1</v>
      </c>
      <c r="K149" s="4">
        <f t="shared" si="30"/>
        <v>1</v>
      </c>
      <c r="M149" s="4">
        <f t="shared" si="26"/>
        <v>1</v>
      </c>
      <c r="O149" s="4">
        <f t="shared" si="25"/>
        <v>1</v>
      </c>
      <c r="AI149" s="12">
        <v>144</v>
      </c>
      <c r="AJ149" s="19">
        <f t="shared" si="31"/>
        <v>0</v>
      </c>
      <c r="AK149" s="19">
        <f t="shared" si="32"/>
        <v>0</v>
      </c>
      <c r="AL149" s="19">
        <f t="shared" si="33"/>
        <v>0</v>
      </c>
      <c r="AM149" s="19">
        <f t="shared" si="34"/>
        <v>0</v>
      </c>
      <c r="AN149" s="19">
        <f t="shared" si="35"/>
        <v>0</v>
      </c>
      <c r="AO149" s="19">
        <f t="shared" si="36"/>
        <v>0</v>
      </c>
    </row>
    <row r="150" spans="3:41" x14ac:dyDescent="0.3">
      <c r="C150" s="20"/>
      <c r="E150" s="4">
        <f t="shared" si="27"/>
        <v>1</v>
      </c>
      <c r="G150" s="4">
        <f t="shared" si="28"/>
        <v>1</v>
      </c>
      <c r="I150" s="4">
        <f t="shared" si="29"/>
        <v>1</v>
      </c>
      <c r="K150" s="4">
        <f t="shared" si="30"/>
        <v>1</v>
      </c>
      <c r="M150" s="4">
        <f t="shared" si="26"/>
        <v>1</v>
      </c>
      <c r="O150" s="4">
        <f t="shared" si="25"/>
        <v>1</v>
      </c>
      <c r="AI150" s="12">
        <v>145</v>
      </c>
      <c r="AJ150" s="19">
        <f t="shared" si="31"/>
        <v>0</v>
      </c>
      <c r="AK150" s="19">
        <f t="shared" si="32"/>
        <v>0</v>
      </c>
      <c r="AL150" s="19">
        <f t="shared" si="33"/>
        <v>0</v>
      </c>
      <c r="AM150" s="19">
        <f t="shared" si="34"/>
        <v>0</v>
      </c>
      <c r="AN150" s="19">
        <f t="shared" si="35"/>
        <v>0</v>
      </c>
      <c r="AO150" s="19">
        <f t="shared" si="36"/>
        <v>0</v>
      </c>
    </row>
    <row r="151" spans="3:41" x14ac:dyDescent="0.3">
      <c r="C151" s="20"/>
      <c r="E151" s="4">
        <f t="shared" si="27"/>
        <v>1</v>
      </c>
      <c r="G151" s="4">
        <f t="shared" si="28"/>
        <v>1</v>
      </c>
      <c r="I151" s="4">
        <f t="shared" si="29"/>
        <v>1</v>
      </c>
      <c r="K151" s="4">
        <f t="shared" si="30"/>
        <v>1</v>
      </c>
      <c r="M151" s="4">
        <f t="shared" si="26"/>
        <v>1</v>
      </c>
      <c r="O151" s="4">
        <f t="shared" si="25"/>
        <v>1</v>
      </c>
      <c r="AI151" s="12">
        <v>146</v>
      </c>
      <c r="AJ151" s="19">
        <f t="shared" si="31"/>
        <v>0</v>
      </c>
      <c r="AK151" s="19">
        <f t="shared" si="32"/>
        <v>0</v>
      </c>
      <c r="AL151" s="19">
        <f t="shared" si="33"/>
        <v>0</v>
      </c>
      <c r="AM151" s="19">
        <f t="shared" si="34"/>
        <v>0</v>
      </c>
      <c r="AN151" s="19">
        <f t="shared" si="35"/>
        <v>0</v>
      </c>
      <c r="AO151" s="19">
        <f t="shared" si="36"/>
        <v>0</v>
      </c>
    </row>
    <row r="152" spans="3:41" x14ac:dyDescent="0.3">
      <c r="C152" s="20"/>
      <c r="E152" s="4">
        <f t="shared" si="27"/>
        <v>1</v>
      </c>
      <c r="G152" s="4">
        <f t="shared" si="28"/>
        <v>1</v>
      </c>
      <c r="I152" s="4">
        <f t="shared" si="29"/>
        <v>1</v>
      </c>
      <c r="K152" s="4">
        <f t="shared" si="30"/>
        <v>1</v>
      </c>
      <c r="M152" s="4">
        <f t="shared" si="26"/>
        <v>1</v>
      </c>
      <c r="O152" s="4">
        <f t="shared" si="25"/>
        <v>1</v>
      </c>
      <c r="AI152" s="12">
        <v>147</v>
      </c>
      <c r="AJ152" s="19">
        <f t="shared" si="31"/>
        <v>0</v>
      </c>
      <c r="AK152" s="19">
        <f t="shared" si="32"/>
        <v>0</v>
      </c>
      <c r="AL152" s="19">
        <f t="shared" si="33"/>
        <v>0</v>
      </c>
      <c r="AM152" s="19">
        <f t="shared" si="34"/>
        <v>0</v>
      </c>
      <c r="AN152" s="19">
        <f t="shared" si="35"/>
        <v>0</v>
      </c>
      <c r="AO152" s="19">
        <f t="shared" si="36"/>
        <v>0</v>
      </c>
    </row>
    <row r="153" spans="3:41" x14ac:dyDescent="0.3">
      <c r="C153" s="20"/>
      <c r="E153" s="4">
        <f t="shared" si="27"/>
        <v>1</v>
      </c>
      <c r="G153" s="4">
        <f t="shared" si="28"/>
        <v>1</v>
      </c>
      <c r="I153" s="4">
        <f t="shared" si="29"/>
        <v>1</v>
      </c>
      <c r="K153" s="4">
        <f t="shared" si="30"/>
        <v>1</v>
      </c>
      <c r="M153" s="4">
        <f t="shared" si="26"/>
        <v>1</v>
      </c>
      <c r="O153" s="4">
        <f t="shared" si="25"/>
        <v>1</v>
      </c>
      <c r="AI153" s="12">
        <v>148</v>
      </c>
      <c r="AJ153" s="19">
        <f t="shared" si="31"/>
        <v>0</v>
      </c>
      <c r="AK153" s="19">
        <f t="shared" si="32"/>
        <v>0</v>
      </c>
      <c r="AL153" s="19">
        <f t="shared" si="33"/>
        <v>0</v>
      </c>
      <c r="AM153" s="19">
        <f t="shared" si="34"/>
        <v>0</v>
      </c>
      <c r="AN153" s="19">
        <f t="shared" si="35"/>
        <v>0</v>
      </c>
      <c r="AO153" s="19">
        <f t="shared" si="36"/>
        <v>0</v>
      </c>
    </row>
    <row r="154" spans="3:41" x14ac:dyDescent="0.3">
      <c r="C154" s="20"/>
      <c r="E154" s="4">
        <f t="shared" si="27"/>
        <v>1</v>
      </c>
      <c r="G154" s="4">
        <f t="shared" si="28"/>
        <v>1</v>
      </c>
      <c r="I154" s="4">
        <f t="shared" si="29"/>
        <v>1</v>
      </c>
      <c r="K154" s="4">
        <f t="shared" si="30"/>
        <v>1</v>
      </c>
      <c r="M154" s="4">
        <f t="shared" si="26"/>
        <v>1</v>
      </c>
      <c r="O154" s="4">
        <f t="shared" si="25"/>
        <v>1</v>
      </c>
      <c r="AI154" s="12">
        <v>149</v>
      </c>
      <c r="AJ154" s="19">
        <f t="shared" si="31"/>
        <v>0</v>
      </c>
      <c r="AK154" s="19">
        <f t="shared" si="32"/>
        <v>0</v>
      </c>
      <c r="AL154" s="19">
        <f t="shared" si="33"/>
        <v>0</v>
      </c>
      <c r="AM154" s="19">
        <f t="shared" si="34"/>
        <v>0</v>
      </c>
      <c r="AN154" s="19">
        <f t="shared" si="35"/>
        <v>0</v>
      </c>
      <c r="AO154" s="19">
        <f t="shared" si="36"/>
        <v>0</v>
      </c>
    </row>
    <row r="155" spans="3:41" x14ac:dyDescent="0.3">
      <c r="C155" s="20"/>
      <c r="E155" s="4">
        <f t="shared" si="27"/>
        <v>1</v>
      </c>
      <c r="G155" s="4">
        <f t="shared" si="28"/>
        <v>1</v>
      </c>
      <c r="I155" s="4">
        <f t="shared" si="29"/>
        <v>1</v>
      </c>
      <c r="K155" s="4">
        <f t="shared" si="30"/>
        <v>1</v>
      </c>
      <c r="M155" s="4">
        <f t="shared" si="26"/>
        <v>1</v>
      </c>
      <c r="O155" s="4">
        <f t="shared" si="25"/>
        <v>1</v>
      </c>
      <c r="AI155" s="12">
        <v>150</v>
      </c>
      <c r="AJ155" s="19">
        <f t="shared" si="31"/>
        <v>0</v>
      </c>
      <c r="AK155" s="19">
        <f t="shared" si="32"/>
        <v>0</v>
      </c>
      <c r="AL155" s="19">
        <f t="shared" si="33"/>
        <v>0</v>
      </c>
      <c r="AM155" s="19">
        <f t="shared" si="34"/>
        <v>0</v>
      </c>
      <c r="AN155" s="19">
        <f t="shared" si="35"/>
        <v>0</v>
      </c>
      <c r="AO155" s="19">
        <f t="shared" si="36"/>
        <v>0</v>
      </c>
    </row>
    <row r="156" spans="3:41" x14ac:dyDescent="0.3">
      <c r="C156" s="20"/>
      <c r="E156" s="4">
        <f t="shared" si="27"/>
        <v>1</v>
      </c>
      <c r="G156" s="4">
        <f t="shared" si="28"/>
        <v>1</v>
      </c>
      <c r="I156" s="4">
        <f t="shared" si="29"/>
        <v>1</v>
      </c>
      <c r="K156" s="4">
        <f t="shared" si="30"/>
        <v>1</v>
      </c>
      <c r="M156" s="4">
        <f t="shared" si="26"/>
        <v>1</v>
      </c>
      <c r="O156" s="4">
        <f t="shared" si="25"/>
        <v>1</v>
      </c>
      <c r="AI156" s="12">
        <v>151</v>
      </c>
      <c r="AJ156" s="19">
        <f t="shared" si="31"/>
        <v>0</v>
      </c>
      <c r="AK156" s="19">
        <f t="shared" si="32"/>
        <v>0</v>
      </c>
      <c r="AL156" s="19">
        <f t="shared" si="33"/>
        <v>0</v>
      </c>
      <c r="AM156" s="19">
        <f t="shared" si="34"/>
        <v>0</v>
      </c>
      <c r="AN156" s="19">
        <f t="shared" si="35"/>
        <v>0</v>
      </c>
      <c r="AO156" s="19">
        <f t="shared" si="36"/>
        <v>0</v>
      </c>
    </row>
    <row r="157" spans="3:41" x14ac:dyDescent="0.3">
      <c r="C157" s="20"/>
      <c r="E157" s="4">
        <f t="shared" si="27"/>
        <v>1</v>
      </c>
      <c r="G157" s="4">
        <f t="shared" si="28"/>
        <v>1</v>
      </c>
      <c r="I157" s="4">
        <f t="shared" si="29"/>
        <v>1</v>
      </c>
      <c r="K157" s="4">
        <f t="shared" si="30"/>
        <v>1</v>
      </c>
      <c r="M157" s="4">
        <f t="shared" si="26"/>
        <v>1</v>
      </c>
      <c r="O157" s="4">
        <f t="shared" si="25"/>
        <v>1</v>
      </c>
      <c r="AI157" s="12">
        <v>152</v>
      </c>
      <c r="AJ157" s="19">
        <f t="shared" si="31"/>
        <v>0</v>
      </c>
      <c r="AK157" s="19">
        <f t="shared" si="32"/>
        <v>0</v>
      </c>
      <c r="AL157" s="19">
        <f t="shared" si="33"/>
        <v>0</v>
      </c>
      <c r="AM157" s="19">
        <f t="shared" si="34"/>
        <v>0</v>
      </c>
      <c r="AN157" s="19">
        <f t="shared" si="35"/>
        <v>0</v>
      </c>
      <c r="AO157" s="19">
        <f t="shared" si="36"/>
        <v>0</v>
      </c>
    </row>
    <row r="158" spans="3:41" x14ac:dyDescent="0.3">
      <c r="C158" s="20"/>
      <c r="E158" s="4">
        <f t="shared" si="27"/>
        <v>1</v>
      </c>
      <c r="G158" s="4">
        <f t="shared" si="28"/>
        <v>1</v>
      </c>
      <c r="I158" s="4">
        <f t="shared" si="29"/>
        <v>1</v>
      </c>
      <c r="K158" s="4">
        <f t="shared" si="30"/>
        <v>1</v>
      </c>
      <c r="M158" s="4">
        <f t="shared" si="26"/>
        <v>1</v>
      </c>
      <c r="O158" s="4">
        <f t="shared" si="25"/>
        <v>1</v>
      </c>
      <c r="AI158" s="12">
        <v>153</v>
      </c>
      <c r="AJ158" s="19">
        <f t="shared" si="31"/>
        <v>0</v>
      </c>
      <c r="AK158" s="19">
        <f t="shared" si="32"/>
        <v>0</v>
      </c>
      <c r="AL158" s="19">
        <f t="shared" si="33"/>
        <v>0</v>
      </c>
      <c r="AM158" s="19">
        <f t="shared" si="34"/>
        <v>0</v>
      </c>
      <c r="AN158" s="19">
        <f t="shared" si="35"/>
        <v>0</v>
      </c>
      <c r="AO158" s="19">
        <f t="shared" si="36"/>
        <v>0</v>
      </c>
    </row>
    <row r="159" spans="3:41" x14ac:dyDescent="0.3">
      <c r="C159" s="20"/>
      <c r="E159" s="4">
        <f t="shared" si="27"/>
        <v>1</v>
      </c>
      <c r="G159" s="4">
        <f t="shared" si="28"/>
        <v>1</v>
      </c>
      <c r="I159" s="4">
        <f t="shared" si="29"/>
        <v>1</v>
      </c>
      <c r="K159" s="4">
        <f t="shared" si="30"/>
        <v>1</v>
      </c>
      <c r="M159" s="4">
        <f t="shared" si="26"/>
        <v>1</v>
      </c>
      <c r="O159" s="4">
        <f t="shared" si="25"/>
        <v>1</v>
      </c>
      <c r="AI159" s="12">
        <v>154</v>
      </c>
      <c r="AJ159" s="19">
        <f t="shared" si="31"/>
        <v>0</v>
      </c>
      <c r="AK159" s="19">
        <f t="shared" si="32"/>
        <v>0</v>
      </c>
      <c r="AL159" s="19">
        <f t="shared" si="33"/>
        <v>0</v>
      </c>
      <c r="AM159" s="19">
        <f t="shared" si="34"/>
        <v>0</v>
      </c>
      <c r="AN159" s="19">
        <f t="shared" si="35"/>
        <v>0</v>
      </c>
      <c r="AO159" s="19">
        <f t="shared" si="36"/>
        <v>0</v>
      </c>
    </row>
    <row r="160" spans="3:41" x14ac:dyDescent="0.3">
      <c r="C160" s="20"/>
      <c r="E160" s="4">
        <f t="shared" si="27"/>
        <v>1</v>
      </c>
      <c r="G160" s="4">
        <f t="shared" si="28"/>
        <v>1</v>
      </c>
      <c r="I160" s="4">
        <f t="shared" si="29"/>
        <v>1</v>
      </c>
      <c r="K160" s="4">
        <f t="shared" si="30"/>
        <v>1</v>
      </c>
      <c r="M160" s="4">
        <f t="shared" si="26"/>
        <v>1</v>
      </c>
      <c r="O160" s="4">
        <f t="shared" si="25"/>
        <v>1</v>
      </c>
      <c r="AI160" s="12">
        <v>155</v>
      </c>
      <c r="AJ160" s="19">
        <f t="shared" si="31"/>
        <v>0</v>
      </c>
      <c r="AK160" s="19">
        <f t="shared" si="32"/>
        <v>0</v>
      </c>
      <c r="AL160" s="19">
        <f t="shared" si="33"/>
        <v>0</v>
      </c>
      <c r="AM160" s="19">
        <f t="shared" si="34"/>
        <v>0</v>
      </c>
      <c r="AN160" s="19">
        <f t="shared" si="35"/>
        <v>0</v>
      </c>
      <c r="AO160" s="19">
        <f t="shared" si="36"/>
        <v>0</v>
      </c>
    </row>
    <row r="161" spans="3:41" x14ac:dyDescent="0.3">
      <c r="C161" s="20"/>
      <c r="E161" s="4">
        <f t="shared" si="27"/>
        <v>1</v>
      </c>
      <c r="G161" s="4">
        <f t="shared" si="28"/>
        <v>1</v>
      </c>
      <c r="I161" s="4">
        <f t="shared" si="29"/>
        <v>1</v>
      </c>
      <c r="K161" s="4">
        <f t="shared" si="30"/>
        <v>1</v>
      </c>
      <c r="M161" s="4">
        <f t="shared" si="26"/>
        <v>1</v>
      </c>
      <c r="O161" s="4">
        <f t="shared" si="25"/>
        <v>1</v>
      </c>
      <c r="AI161" s="12">
        <v>156</v>
      </c>
      <c r="AJ161" s="19">
        <f t="shared" si="31"/>
        <v>0</v>
      </c>
      <c r="AK161" s="19">
        <f t="shared" si="32"/>
        <v>0</v>
      </c>
      <c r="AL161" s="19">
        <f t="shared" si="33"/>
        <v>0</v>
      </c>
      <c r="AM161" s="19">
        <f t="shared" si="34"/>
        <v>0</v>
      </c>
      <c r="AN161" s="19">
        <f t="shared" si="35"/>
        <v>0</v>
      </c>
      <c r="AO161" s="19">
        <f t="shared" si="36"/>
        <v>0</v>
      </c>
    </row>
    <row r="162" spans="3:41" x14ac:dyDescent="0.3">
      <c r="C162" s="20"/>
      <c r="E162" s="4">
        <f t="shared" si="27"/>
        <v>1</v>
      </c>
      <c r="G162" s="4">
        <f t="shared" si="28"/>
        <v>1</v>
      </c>
      <c r="I162" s="4">
        <f t="shared" si="29"/>
        <v>1</v>
      </c>
      <c r="K162" s="4">
        <f t="shared" si="30"/>
        <v>1</v>
      </c>
      <c r="M162" s="4">
        <f t="shared" si="26"/>
        <v>1</v>
      </c>
      <c r="O162" s="4">
        <f t="shared" si="25"/>
        <v>1</v>
      </c>
      <c r="AI162" s="12">
        <v>157</v>
      </c>
      <c r="AJ162" s="19">
        <f t="shared" si="31"/>
        <v>0</v>
      </c>
      <c r="AK162" s="19">
        <f t="shared" si="32"/>
        <v>0</v>
      </c>
      <c r="AL162" s="19">
        <f t="shared" si="33"/>
        <v>0</v>
      </c>
      <c r="AM162" s="19">
        <f t="shared" si="34"/>
        <v>0</v>
      </c>
      <c r="AN162" s="19">
        <f t="shared" si="35"/>
        <v>0</v>
      </c>
      <c r="AO162" s="19">
        <f t="shared" si="36"/>
        <v>0</v>
      </c>
    </row>
    <row r="163" spans="3:41" x14ac:dyDescent="0.3">
      <c r="C163" s="20"/>
      <c r="E163" s="4">
        <f t="shared" si="27"/>
        <v>1</v>
      </c>
      <c r="G163" s="4">
        <f t="shared" si="28"/>
        <v>1</v>
      </c>
      <c r="I163" s="4">
        <f t="shared" si="29"/>
        <v>1</v>
      </c>
      <c r="K163" s="4">
        <f t="shared" si="30"/>
        <v>1</v>
      </c>
      <c r="M163" s="4">
        <f t="shared" si="26"/>
        <v>1</v>
      </c>
      <c r="O163" s="4">
        <f t="shared" si="25"/>
        <v>1</v>
      </c>
      <c r="AI163" s="12">
        <v>158</v>
      </c>
      <c r="AJ163" s="19">
        <f t="shared" si="31"/>
        <v>0</v>
      </c>
      <c r="AK163" s="19">
        <f t="shared" si="32"/>
        <v>0</v>
      </c>
      <c r="AL163" s="19">
        <f t="shared" si="33"/>
        <v>0</v>
      </c>
      <c r="AM163" s="19">
        <f t="shared" si="34"/>
        <v>0</v>
      </c>
      <c r="AN163" s="19">
        <f t="shared" si="35"/>
        <v>0</v>
      </c>
      <c r="AO163" s="19">
        <f t="shared" si="36"/>
        <v>0</v>
      </c>
    </row>
    <row r="164" spans="3:41" x14ac:dyDescent="0.3">
      <c r="C164" s="20"/>
      <c r="E164" s="4">
        <f t="shared" si="27"/>
        <v>1</v>
      </c>
      <c r="G164" s="4">
        <f t="shared" si="28"/>
        <v>1</v>
      </c>
      <c r="I164" s="4">
        <f t="shared" si="29"/>
        <v>1</v>
      </c>
      <c r="K164" s="4">
        <f t="shared" si="30"/>
        <v>1</v>
      </c>
      <c r="M164" s="4">
        <f t="shared" si="26"/>
        <v>1</v>
      </c>
      <c r="O164" s="4">
        <f t="shared" si="25"/>
        <v>1</v>
      </c>
      <c r="AI164" s="12">
        <v>159</v>
      </c>
      <c r="AJ164" s="19">
        <f t="shared" si="31"/>
        <v>0</v>
      </c>
      <c r="AK164" s="19">
        <f t="shared" si="32"/>
        <v>0</v>
      </c>
      <c r="AL164" s="19">
        <f t="shared" si="33"/>
        <v>0</v>
      </c>
      <c r="AM164" s="19">
        <f t="shared" si="34"/>
        <v>0</v>
      </c>
      <c r="AN164" s="19">
        <f t="shared" si="35"/>
        <v>0</v>
      </c>
      <c r="AO164" s="19">
        <f t="shared" si="36"/>
        <v>0</v>
      </c>
    </row>
    <row r="165" spans="3:41" x14ac:dyDescent="0.3">
      <c r="C165" s="20"/>
      <c r="E165" s="4">
        <f t="shared" si="27"/>
        <v>1</v>
      </c>
      <c r="G165" s="4">
        <f t="shared" si="28"/>
        <v>1</v>
      </c>
      <c r="I165" s="4">
        <f t="shared" si="29"/>
        <v>1</v>
      </c>
      <c r="K165" s="4">
        <f t="shared" si="30"/>
        <v>1</v>
      </c>
      <c r="M165" s="4">
        <f t="shared" si="26"/>
        <v>1</v>
      </c>
      <c r="O165" s="4">
        <f t="shared" si="25"/>
        <v>1</v>
      </c>
      <c r="AI165" s="12">
        <v>160</v>
      </c>
      <c r="AJ165" s="19">
        <f t="shared" si="31"/>
        <v>0</v>
      </c>
      <c r="AK165" s="19">
        <f t="shared" si="32"/>
        <v>0</v>
      </c>
      <c r="AL165" s="19">
        <f t="shared" si="33"/>
        <v>0</v>
      </c>
      <c r="AM165" s="19">
        <f t="shared" si="34"/>
        <v>0</v>
      </c>
      <c r="AN165" s="19">
        <f t="shared" si="35"/>
        <v>0</v>
      </c>
      <c r="AO165" s="19">
        <f t="shared" si="36"/>
        <v>0</v>
      </c>
    </row>
    <row r="166" spans="3:41" x14ac:dyDescent="0.3">
      <c r="C166" s="20"/>
      <c r="E166" s="4">
        <f t="shared" si="27"/>
        <v>1</v>
      </c>
      <c r="G166" s="4">
        <f t="shared" si="28"/>
        <v>1</v>
      </c>
      <c r="I166" s="4">
        <f t="shared" si="29"/>
        <v>1</v>
      </c>
      <c r="K166" s="4">
        <f t="shared" si="30"/>
        <v>1</v>
      </c>
      <c r="M166" s="4">
        <f t="shared" si="26"/>
        <v>1</v>
      </c>
      <c r="O166" s="4">
        <f t="shared" ref="O166:O229" si="37">IF(B166=0,1,1-GAMMADIST((-Q_g^-2)*EXP(-Q_g*-((LN(B166)-(mu_g))/(sigma_g))),-Q_g^-2,1,1))</f>
        <v>1</v>
      </c>
      <c r="AI166" s="12">
        <v>161</v>
      </c>
      <c r="AJ166" s="19">
        <f t="shared" si="31"/>
        <v>0</v>
      </c>
      <c r="AK166" s="19">
        <f t="shared" si="32"/>
        <v>0</v>
      </c>
      <c r="AL166" s="19">
        <f t="shared" si="33"/>
        <v>0</v>
      </c>
      <c r="AM166" s="19">
        <f t="shared" si="34"/>
        <v>0</v>
      </c>
      <c r="AN166" s="19">
        <f t="shared" si="35"/>
        <v>0</v>
      </c>
      <c r="AO166" s="19">
        <f t="shared" si="36"/>
        <v>0</v>
      </c>
    </row>
    <row r="167" spans="3:41" x14ac:dyDescent="0.3">
      <c r="C167" s="20"/>
      <c r="E167" s="4">
        <f t="shared" si="27"/>
        <v>1</v>
      </c>
      <c r="G167" s="4">
        <f t="shared" si="28"/>
        <v>1</v>
      </c>
      <c r="I167" s="4">
        <f t="shared" si="29"/>
        <v>1</v>
      </c>
      <c r="K167" s="4">
        <f t="shared" si="30"/>
        <v>1</v>
      </c>
      <c r="M167" s="4">
        <f t="shared" si="26"/>
        <v>1</v>
      </c>
      <c r="O167" s="4">
        <f t="shared" si="37"/>
        <v>1</v>
      </c>
      <c r="AI167" s="12">
        <v>162</v>
      </c>
      <c r="AJ167" s="19">
        <f t="shared" si="31"/>
        <v>0</v>
      </c>
      <c r="AK167" s="19">
        <f t="shared" si="32"/>
        <v>0</v>
      </c>
      <c r="AL167" s="19">
        <f t="shared" si="33"/>
        <v>0</v>
      </c>
      <c r="AM167" s="19">
        <f t="shared" si="34"/>
        <v>0</v>
      </c>
      <c r="AN167" s="19">
        <f t="shared" si="35"/>
        <v>0</v>
      </c>
      <c r="AO167" s="19">
        <f t="shared" si="36"/>
        <v>0</v>
      </c>
    </row>
    <row r="168" spans="3:41" x14ac:dyDescent="0.3">
      <c r="C168" s="20"/>
      <c r="E168" s="4">
        <f t="shared" si="27"/>
        <v>1</v>
      </c>
      <c r="G168" s="4">
        <f t="shared" si="28"/>
        <v>1</v>
      </c>
      <c r="I168" s="4">
        <f t="shared" si="29"/>
        <v>1</v>
      </c>
      <c r="K168" s="4">
        <f t="shared" si="30"/>
        <v>1</v>
      </c>
      <c r="M168" s="4">
        <f t="shared" si="26"/>
        <v>1</v>
      </c>
      <c r="O168" s="4">
        <f t="shared" si="37"/>
        <v>1</v>
      </c>
      <c r="AI168" s="12">
        <v>163</v>
      </c>
      <c r="AJ168" s="19">
        <f t="shared" si="31"/>
        <v>0</v>
      </c>
      <c r="AK168" s="19">
        <f t="shared" si="32"/>
        <v>0</v>
      </c>
      <c r="AL168" s="19">
        <f t="shared" si="33"/>
        <v>0</v>
      </c>
      <c r="AM168" s="19">
        <f t="shared" si="34"/>
        <v>0</v>
      </c>
      <c r="AN168" s="19">
        <f t="shared" si="35"/>
        <v>0</v>
      </c>
      <c r="AO168" s="19">
        <f t="shared" si="36"/>
        <v>0</v>
      </c>
    </row>
    <row r="169" spans="3:41" x14ac:dyDescent="0.3">
      <c r="C169" s="20"/>
      <c r="E169" s="4">
        <f t="shared" si="27"/>
        <v>1</v>
      </c>
      <c r="G169" s="4">
        <f t="shared" si="28"/>
        <v>1</v>
      </c>
      <c r="I169" s="4">
        <f t="shared" si="29"/>
        <v>1</v>
      </c>
      <c r="K169" s="4">
        <f t="shared" si="30"/>
        <v>1</v>
      </c>
      <c r="M169" s="4">
        <f t="shared" si="26"/>
        <v>1</v>
      </c>
      <c r="O169" s="4">
        <f t="shared" si="37"/>
        <v>1</v>
      </c>
      <c r="AI169" s="12">
        <v>164</v>
      </c>
      <c r="AJ169" s="19">
        <f t="shared" si="31"/>
        <v>0</v>
      </c>
      <c r="AK169" s="19">
        <f t="shared" si="32"/>
        <v>0</v>
      </c>
      <c r="AL169" s="19">
        <f t="shared" si="33"/>
        <v>0</v>
      </c>
      <c r="AM169" s="19">
        <f t="shared" si="34"/>
        <v>0</v>
      </c>
      <c r="AN169" s="19">
        <f t="shared" si="35"/>
        <v>0</v>
      </c>
      <c r="AO169" s="19">
        <f t="shared" si="36"/>
        <v>0</v>
      </c>
    </row>
    <row r="170" spans="3:41" x14ac:dyDescent="0.3">
      <c r="C170" s="20"/>
      <c r="E170" s="4">
        <f t="shared" si="27"/>
        <v>1</v>
      </c>
      <c r="G170" s="4">
        <f t="shared" si="28"/>
        <v>1</v>
      </c>
      <c r="I170" s="4">
        <f t="shared" si="29"/>
        <v>1</v>
      </c>
      <c r="K170" s="4">
        <f t="shared" si="30"/>
        <v>1</v>
      </c>
      <c r="M170" s="4">
        <f t="shared" si="26"/>
        <v>1</v>
      </c>
      <c r="O170" s="4">
        <f t="shared" si="37"/>
        <v>1</v>
      </c>
      <c r="AI170" s="12">
        <v>165</v>
      </c>
      <c r="AJ170" s="19">
        <f t="shared" si="31"/>
        <v>0</v>
      </c>
      <c r="AK170" s="19">
        <f t="shared" si="32"/>
        <v>0</v>
      </c>
      <c r="AL170" s="19">
        <f t="shared" si="33"/>
        <v>0</v>
      </c>
      <c r="AM170" s="19">
        <f t="shared" si="34"/>
        <v>0</v>
      </c>
      <c r="AN170" s="19">
        <f t="shared" si="35"/>
        <v>0</v>
      </c>
      <c r="AO170" s="19">
        <f t="shared" si="36"/>
        <v>0</v>
      </c>
    </row>
    <row r="171" spans="3:41" x14ac:dyDescent="0.3">
      <c r="C171" s="20"/>
      <c r="E171" s="4">
        <f t="shared" si="27"/>
        <v>1</v>
      </c>
      <c r="G171" s="4">
        <f t="shared" si="28"/>
        <v>1</v>
      </c>
      <c r="I171" s="4">
        <f t="shared" si="29"/>
        <v>1</v>
      </c>
      <c r="K171" s="4">
        <f t="shared" si="30"/>
        <v>1</v>
      </c>
      <c r="M171" s="4">
        <f t="shared" si="26"/>
        <v>1</v>
      </c>
      <c r="O171" s="4">
        <f t="shared" si="37"/>
        <v>1</v>
      </c>
      <c r="AI171" s="12">
        <v>166</v>
      </c>
      <c r="AJ171" s="19">
        <f t="shared" si="31"/>
        <v>0</v>
      </c>
      <c r="AK171" s="19">
        <f t="shared" si="32"/>
        <v>0</v>
      </c>
      <c r="AL171" s="19">
        <f t="shared" si="33"/>
        <v>0</v>
      </c>
      <c r="AM171" s="19">
        <f t="shared" si="34"/>
        <v>0</v>
      </c>
      <c r="AN171" s="19">
        <f t="shared" si="35"/>
        <v>0</v>
      </c>
      <c r="AO171" s="19">
        <f t="shared" si="36"/>
        <v>0</v>
      </c>
    </row>
    <row r="172" spans="3:41" x14ac:dyDescent="0.3">
      <c r="C172" s="20"/>
      <c r="E172" s="4">
        <f t="shared" si="27"/>
        <v>1</v>
      </c>
      <c r="G172" s="4">
        <f t="shared" si="28"/>
        <v>1</v>
      </c>
      <c r="I172" s="4">
        <f t="shared" si="29"/>
        <v>1</v>
      </c>
      <c r="K172" s="4">
        <f t="shared" si="30"/>
        <v>1</v>
      </c>
      <c r="M172" s="4">
        <f t="shared" si="26"/>
        <v>1</v>
      </c>
      <c r="O172" s="4">
        <f t="shared" si="37"/>
        <v>1</v>
      </c>
      <c r="AI172" s="12">
        <v>167</v>
      </c>
      <c r="AJ172" s="19">
        <f t="shared" si="31"/>
        <v>0</v>
      </c>
      <c r="AK172" s="19">
        <f t="shared" si="32"/>
        <v>0</v>
      </c>
      <c r="AL172" s="19">
        <f t="shared" si="33"/>
        <v>0</v>
      </c>
      <c r="AM172" s="19">
        <f t="shared" si="34"/>
        <v>0</v>
      </c>
      <c r="AN172" s="19">
        <f t="shared" si="35"/>
        <v>0</v>
      </c>
      <c r="AO172" s="19">
        <f t="shared" si="36"/>
        <v>0</v>
      </c>
    </row>
    <row r="173" spans="3:41" x14ac:dyDescent="0.3">
      <c r="C173" s="20"/>
      <c r="E173" s="4">
        <f t="shared" si="27"/>
        <v>1</v>
      </c>
      <c r="G173" s="4">
        <f t="shared" si="28"/>
        <v>1</v>
      </c>
      <c r="I173" s="4">
        <f t="shared" si="29"/>
        <v>1</v>
      </c>
      <c r="K173" s="4">
        <f t="shared" si="30"/>
        <v>1</v>
      </c>
      <c r="M173" s="4">
        <f t="shared" si="26"/>
        <v>1</v>
      </c>
      <c r="O173" s="4">
        <f t="shared" si="37"/>
        <v>1</v>
      </c>
      <c r="AI173" s="12">
        <v>168</v>
      </c>
      <c r="AJ173" s="19">
        <f t="shared" si="31"/>
        <v>0</v>
      </c>
      <c r="AK173" s="19">
        <f t="shared" si="32"/>
        <v>0</v>
      </c>
      <c r="AL173" s="19">
        <f t="shared" si="33"/>
        <v>0</v>
      </c>
      <c r="AM173" s="19">
        <f t="shared" si="34"/>
        <v>0</v>
      </c>
      <c r="AN173" s="19">
        <f t="shared" si="35"/>
        <v>0</v>
      </c>
      <c r="AO173" s="19">
        <f t="shared" si="36"/>
        <v>0</v>
      </c>
    </row>
    <row r="174" spans="3:41" x14ac:dyDescent="0.3">
      <c r="C174" s="20"/>
      <c r="E174" s="4">
        <f t="shared" si="27"/>
        <v>1</v>
      </c>
      <c r="G174" s="4">
        <f t="shared" si="28"/>
        <v>1</v>
      </c>
      <c r="I174" s="4">
        <f t="shared" si="29"/>
        <v>1</v>
      </c>
      <c r="K174" s="4">
        <f t="shared" si="30"/>
        <v>1</v>
      </c>
      <c r="M174" s="4">
        <f t="shared" si="26"/>
        <v>1</v>
      </c>
      <c r="O174" s="4">
        <f t="shared" si="37"/>
        <v>1</v>
      </c>
      <c r="AI174" s="12">
        <v>169</v>
      </c>
      <c r="AJ174" s="19">
        <f t="shared" si="31"/>
        <v>0</v>
      </c>
      <c r="AK174" s="19">
        <f t="shared" si="32"/>
        <v>0</v>
      </c>
      <c r="AL174" s="19">
        <f t="shared" si="33"/>
        <v>0</v>
      </c>
      <c r="AM174" s="19">
        <f t="shared" si="34"/>
        <v>0</v>
      </c>
      <c r="AN174" s="19">
        <f t="shared" si="35"/>
        <v>0</v>
      </c>
      <c r="AO174" s="19">
        <f t="shared" si="36"/>
        <v>0</v>
      </c>
    </row>
    <row r="175" spans="3:41" x14ac:dyDescent="0.3">
      <c r="C175" s="20"/>
      <c r="E175" s="4">
        <f t="shared" si="27"/>
        <v>1</v>
      </c>
      <c r="G175" s="4">
        <f t="shared" si="28"/>
        <v>1</v>
      </c>
      <c r="I175" s="4">
        <f t="shared" si="29"/>
        <v>1</v>
      </c>
      <c r="K175" s="4">
        <f t="shared" si="30"/>
        <v>1</v>
      </c>
      <c r="M175" s="4">
        <f t="shared" si="26"/>
        <v>1</v>
      </c>
      <c r="O175" s="4">
        <f t="shared" si="37"/>
        <v>1</v>
      </c>
      <c r="AI175" s="12">
        <v>170</v>
      </c>
      <c r="AJ175" s="19">
        <f t="shared" si="31"/>
        <v>0</v>
      </c>
      <c r="AK175" s="19">
        <f t="shared" si="32"/>
        <v>0</v>
      </c>
      <c r="AL175" s="19">
        <f t="shared" si="33"/>
        <v>0</v>
      </c>
      <c r="AM175" s="19">
        <f t="shared" si="34"/>
        <v>0</v>
      </c>
      <c r="AN175" s="19">
        <f t="shared" si="35"/>
        <v>0</v>
      </c>
      <c r="AO175" s="19">
        <f t="shared" si="36"/>
        <v>0</v>
      </c>
    </row>
    <row r="176" spans="3:41" x14ac:dyDescent="0.3">
      <c r="C176" s="20"/>
      <c r="E176" s="4">
        <f t="shared" si="27"/>
        <v>1</v>
      </c>
      <c r="G176" s="4">
        <f t="shared" si="28"/>
        <v>1</v>
      </c>
      <c r="I176" s="4">
        <f t="shared" si="29"/>
        <v>1</v>
      </c>
      <c r="K176" s="4">
        <f t="shared" si="30"/>
        <v>1</v>
      </c>
      <c r="M176" s="4">
        <f t="shared" si="26"/>
        <v>1</v>
      </c>
      <c r="O176" s="4">
        <f t="shared" si="37"/>
        <v>1</v>
      </c>
      <c r="AI176" s="12">
        <v>171</v>
      </c>
      <c r="AJ176" s="19">
        <f t="shared" si="31"/>
        <v>0</v>
      </c>
      <c r="AK176" s="19">
        <f t="shared" si="32"/>
        <v>0</v>
      </c>
      <c r="AL176" s="19">
        <f t="shared" si="33"/>
        <v>0</v>
      </c>
      <c r="AM176" s="19">
        <f t="shared" si="34"/>
        <v>0</v>
      </c>
      <c r="AN176" s="19">
        <f t="shared" si="35"/>
        <v>0</v>
      </c>
      <c r="AO176" s="19">
        <f t="shared" si="36"/>
        <v>0</v>
      </c>
    </row>
    <row r="177" spans="3:41" x14ac:dyDescent="0.3">
      <c r="C177" s="20"/>
      <c r="E177" s="4">
        <f t="shared" si="27"/>
        <v>1</v>
      </c>
      <c r="G177" s="4">
        <f t="shared" si="28"/>
        <v>1</v>
      </c>
      <c r="I177" s="4">
        <f t="shared" si="29"/>
        <v>1</v>
      </c>
      <c r="K177" s="4">
        <f t="shared" si="30"/>
        <v>1</v>
      </c>
      <c r="M177" s="4">
        <f t="shared" si="26"/>
        <v>1</v>
      </c>
      <c r="O177" s="4">
        <f t="shared" si="37"/>
        <v>1</v>
      </c>
      <c r="AI177" s="12">
        <v>172</v>
      </c>
      <c r="AJ177" s="19">
        <f t="shared" si="31"/>
        <v>0</v>
      </c>
      <c r="AK177" s="19">
        <f t="shared" si="32"/>
        <v>0</v>
      </c>
      <c r="AL177" s="19">
        <f t="shared" si="33"/>
        <v>0</v>
      </c>
      <c r="AM177" s="19">
        <f t="shared" si="34"/>
        <v>0</v>
      </c>
      <c r="AN177" s="19">
        <f t="shared" si="35"/>
        <v>0</v>
      </c>
      <c r="AO177" s="19">
        <f t="shared" si="36"/>
        <v>0</v>
      </c>
    </row>
    <row r="178" spans="3:41" x14ac:dyDescent="0.3">
      <c r="C178" s="20"/>
      <c r="E178" s="4">
        <f t="shared" si="27"/>
        <v>1</v>
      </c>
      <c r="G178" s="4">
        <f t="shared" si="28"/>
        <v>1</v>
      </c>
      <c r="I178" s="4">
        <f t="shared" si="29"/>
        <v>1</v>
      </c>
      <c r="K178" s="4">
        <f t="shared" si="30"/>
        <v>1</v>
      </c>
      <c r="M178" s="4">
        <f t="shared" si="26"/>
        <v>1</v>
      </c>
      <c r="O178" s="4">
        <f t="shared" si="37"/>
        <v>1</v>
      </c>
      <c r="AI178" s="12">
        <v>173</v>
      </c>
      <c r="AJ178" s="19">
        <f t="shared" si="31"/>
        <v>0</v>
      </c>
      <c r="AK178" s="19">
        <f t="shared" si="32"/>
        <v>0</v>
      </c>
      <c r="AL178" s="19">
        <f t="shared" si="33"/>
        <v>0</v>
      </c>
      <c r="AM178" s="19">
        <f t="shared" si="34"/>
        <v>0</v>
      </c>
      <c r="AN178" s="19">
        <f t="shared" si="35"/>
        <v>0</v>
      </c>
      <c r="AO178" s="19">
        <f t="shared" si="36"/>
        <v>0</v>
      </c>
    </row>
    <row r="179" spans="3:41" x14ac:dyDescent="0.3">
      <c r="C179" s="20"/>
      <c r="E179" s="4">
        <f t="shared" si="27"/>
        <v>1</v>
      </c>
      <c r="G179" s="4">
        <f t="shared" si="28"/>
        <v>1</v>
      </c>
      <c r="I179" s="4">
        <f t="shared" si="29"/>
        <v>1</v>
      </c>
      <c r="K179" s="4">
        <f t="shared" si="30"/>
        <v>1</v>
      </c>
      <c r="M179" s="4">
        <f t="shared" si="26"/>
        <v>1</v>
      </c>
      <c r="O179" s="4">
        <f t="shared" si="37"/>
        <v>1</v>
      </c>
      <c r="AI179" s="12">
        <v>174</v>
      </c>
      <c r="AJ179" s="19">
        <f t="shared" si="31"/>
        <v>0</v>
      </c>
      <c r="AK179" s="19">
        <f t="shared" si="32"/>
        <v>0</v>
      </c>
      <c r="AL179" s="19">
        <f t="shared" si="33"/>
        <v>0</v>
      </c>
      <c r="AM179" s="19">
        <f t="shared" si="34"/>
        <v>0</v>
      </c>
      <c r="AN179" s="19">
        <f t="shared" si="35"/>
        <v>0</v>
      </c>
      <c r="AO179" s="19">
        <f t="shared" si="36"/>
        <v>0</v>
      </c>
    </row>
    <row r="180" spans="3:41" x14ac:dyDescent="0.3">
      <c r="C180" s="20"/>
      <c r="E180" s="4">
        <f t="shared" si="27"/>
        <v>1</v>
      </c>
      <c r="G180" s="4">
        <f t="shared" si="28"/>
        <v>1</v>
      </c>
      <c r="I180" s="4">
        <f t="shared" si="29"/>
        <v>1</v>
      </c>
      <c r="K180" s="4">
        <f t="shared" si="30"/>
        <v>1</v>
      </c>
      <c r="M180" s="4">
        <f t="shared" si="26"/>
        <v>1</v>
      </c>
      <c r="O180" s="4">
        <f t="shared" si="37"/>
        <v>1</v>
      </c>
      <c r="AI180" s="12">
        <v>175</v>
      </c>
      <c r="AJ180" s="19">
        <f t="shared" si="31"/>
        <v>0</v>
      </c>
      <c r="AK180" s="19">
        <f t="shared" si="32"/>
        <v>0</v>
      </c>
      <c r="AL180" s="19">
        <f t="shared" si="33"/>
        <v>0</v>
      </c>
      <c r="AM180" s="19">
        <f t="shared" si="34"/>
        <v>0</v>
      </c>
      <c r="AN180" s="19">
        <f t="shared" si="35"/>
        <v>0</v>
      </c>
      <c r="AO180" s="19">
        <f t="shared" si="36"/>
        <v>0</v>
      </c>
    </row>
    <row r="181" spans="3:41" x14ac:dyDescent="0.3">
      <c r="C181" s="20"/>
      <c r="E181" s="4">
        <f t="shared" si="27"/>
        <v>1</v>
      </c>
      <c r="G181" s="4">
        <f t="shared" si="28"/>
        <v>1</v>
      </c>
      <c r="I181" s="4">
        <f t="shared" si="29"/>
        <v>1</v>
      </c>
      <c r="K181" s="4">
        <f t="shared" si="30"/>
        <v>1</v>
      </c>
      <c r="M181" s="4">
        <f t="shared" si="26"/>
        <v>1</v>
      </c>
      <c r="O181" s="4">
        <f t="shared" si="37"/>
        <v>1</v>
      </c>
      <c r="AI181" s="12">
        <v>176</v>
      </c>
      <c r="AJ181" s="19">
        <f t="shared" si="31"/>
        <v>0</v>
      </c>
      <c r="AK181" s="19">
        <f t="shared" si="32"/>
        <v>0</v>
      </c>
      <c r="AL181" s="19">
        <f t="shared" si="33"/>
        <v>0</v>
      </c>
      <c r="AM181" s="19">
        <f t="shared" si="34"/>
        <v>0</v>
      </c>
      <c r="AN181" s="19">
        <f t="shared" si="35"/>
        <v>0</v>
      </c>
      <c r="AO181" s="19">
        <f t="shared" si="36"/>
        <v>0</v>
      </c>
    </row>
    <row r="182" spans="3:41" x14ac:dyDescent="0.3">
      <c r="C182" s="20"/>
      <c r="E182" s="4">
        <f t="shared" si="27"/>
        <v>1</v>
      </c>
      <c r="G182" s="4">
        <f t="shared" si="28"/>
        <v>1</v>
      </c>
      <c r="I182" s="4">
        <f t="shared" si="29"/>
        <v>1</v>
      </c>
      <c r="K182" s="4">
        <f t="shared" si="30"/>
        <v>1</v>
      </c>
      <c r="M182" s="4">
        <f t="shared" si="26"/>
        <v>1</v>
      </c>
      <c r="O182" s="4">
        <f t="shared" si="37"/>
        <v>1</v>
      </c>
      <c r="AI182" s="12">
        <v>177</v>
      </c>
      <c r="AJ182" s="19">
        <f t="shared" si="31"/>
        <v>0</v>
      </c>
      <c r="AK182" s="19">
        <f t="shared" si="32"/>
        <v>0</v>
      </c>
      <c r="AL182" s="19">
        <f t="shared" si="33"/>
        <v>0</v>
      </c>
      <c r="AM182" s="19">
        <f t="shared" si="34"/>
        <v>0</v>
      </c>
      <c r="AN182" s="19">
        <f t="shared" si="35"/>
        <v>0</v>
      </c>
      <c r="AO182" s="19">
        <f t="shared" si="36"/>
        <v>0</v>
      </c>
    </row>
    <row r="183" spans="3:41" x14ac:dyDescent="0.3">
      <c r="C183" s="20"/>
      <c r="E183" s="4">
        <f t="shared" si="27"/>
        <v>1</v>
      </c>
      <c r="G183" s="4">
        <f t="shared" si="28"/>
        <v>1</v>
      </c>
      <c r="I183" s="4">
        <f t="shared" si="29"/>
        <v>1</v>
      </c>
      <c r="K183" s="4">
        <f t="shared" si="30"/>
        <v>1</v>
      </c>
      <c r="M183" s="4">
        <f t="shared" si="26"/>
        <v>1</v>
      </c>
      <c r="O183" s="4">
        <f t="shared" si="37"/>
        <v>1</v>
      </c>
      <c r="AI183" s="12">
        <v>178</v>
      </c>
      <c r="AJ183" s="19">
        <f t="shared" si="31"/>
        <v>0</v>
      </c>
      <c r="AK183" s="19">
        <f t="shared" si="32"/>
        <v>0</v>
      </c>
      <c r="AL183" s="19">
        <f t="shared" si="33"/>
        <v>0</v>
      </c>
      <c r="AM183" s="19">
        <f t="shared" si="34"/>
        <v>0</v>
      </c>
      <c r="AN183" s="19">
        <f t="shared" si="35"/>
        <v>0</v>
      </c>
      <c r="AO183" s="19">
        <f t="shared" si="36"/>
        <v>0</v>
      </c>
    </row>
    <row r="184" spans="3:41" x14ac:dyDescent="0.3">
      <c r="C184" s="20"/>
      <c r="E184" s="4">
        <f t="shared" si="27"/>
        <v>1</v>
      </c>
      <c r="G184" s="4">
        <f t="shared" si="28"/>
        <v>1</v>
      </c>
      <c r="I184" s="4">
        <f t="shared" si="29"/>
        <v>1</v>
      </c>
      <c r="K184" s="4">
        <f t="shared" si="30"/>
        <v>1</v>
      </c>
      <c r="M184" s="4">
        <f t="shared" si="26"/>
        <v>1</v>
      </c>
      <c r="O184" s="4">
        <f t="shared" si="37"/>
        <v>1</v>
      </c>
      <c r="AI184" s="12">
        <v>179</v>
      </c>
      <c r="AJ184" s="19">
        <f t="shared" si="31"/>
        <v>0</v>
      </c>
      <c r="AK184" s="19">
        <f t="shared" si="32"/>
        <v>0</v>
      </c>
      <c r="AL184" s="19">
        <f t="shared" si="33"/>
        <v>0</v>
      </c>
      <c r="AM184" s="19">
        <f t="shared" si="34"/>
        <v>0</v>
      </c>
      <c r="AN184" s="19">
        <f t="shared" si="35"/>
        <v>0</v>
      </c>
      <c r="AO184" s="19">
        <f t="shared" si="36"/>
        <v>0</v>
      </c>
    </row>
    <row r="185" spans="3:41" x14ac:dyDescent="0.3">
      <c r="C185" s="20"/>
      <c r="E185" s="4">
        <f t="shared" si="27"/>
        <v>1</v>
      </c>
      <c r="G185" s="4">
        <f t="shared" si="28"/>
        <v>1</v>
      </c>
      <c r="I185" s="4">
        <f t="shared" si="29"/>
        <v>1</v>
      </c>
      <c r="K185" s="4">
        <f t="shared" si="30"/>
        <v>1</v>
      </c>
      <c r="M185" s="4">
        <f t="shared" si="26"/>
        <v>1</v>
      </c>
      <c r="O185" s="4">
        <f t="shared" si="37"/>
        <v>1</v>
      </c>
      <c r="AI185" s="12">
        <v>180</v>
      </c>
      <c r="AJ185" s="19">
        <f t="shared" si="31"/>
        <v>0</v>
      </c>
      <c r="AK185" s="19">
        <f t="shared" si="32"/>
        <v>0</v>
      </c>
      <c r="AL185" s="19">
        <f t="shared" si="33"/>
        <v>0</v>
      </c>
      <c r="AM185" s="19">
        <f t="shared" si="34"/>
        <v>0</v>
      </c>
      <c r="AN185" s="19">
        <f t="shared" si="35"/>
        <v>0</v>
      </c>
      <c r="AO185" s="19">
        <f t="shared" si="36"/>
        <v>0</v>
      </c>
    </row>
    <row r="186" spans="3:41" x14ac:dyDescent="0.3">
      <c r="C186" s="20"/>
      <c r="E186" s="4">
        <f t="shared" si="27"/>
        <v>1</v>
      </c>
      <c r="G186" s="4">
        <f t="shared" si="28"/>
        <v>1</v>
      </c>
      <c r="I186" s="4">
        <f t="shared" si="29"/>
        <v>1</v>
      </c>
      <c r="K186" s="4">
        <f t="shared" si="30"/>
        <v>1</v>
      </c>
      <c r="M186" s="4">
        <f t="shared" si="26"/>
        <v>1</v>
      </c>
      <c r="O186" s="4">
        <f t="shared" si="37"/>
        <v>1</v>
      </c>
      <c r="AI186" s="12">
        <v>181</v>
      </c>
      <c r="AJ186" s="19">
        <f t="shared" si="31"/>
        <v>0</v>
      </c>
      <c r="AK186" s="19">
        <f t="shared" si="32"/>
        <v>0</v>
      </c>
      <c r="AL186" s="19">
        <f t="shared" si="33"/>
        <v>0</v>
      </c>
      <c r="AM186" s="19">
        <f t="shared" si="34"/>
        <v>0</v>
      </c>
      <c r="AN186" s="19">
        <f t="shared" si="35"/>
        <v>0</v>
      </c>
      <c r="AO186" s="19">
        <f t="shared" si="36"/>
        <v>0</v>
      </c>
    </row>
    <row r="187" spans="3:41" x14ac:dyDescent="0.3">
      <c r="C187" s="20"/>
      <c r="E187" s="4">
        <f t="shared" si="27"/>
        <v>1</v>
      </c>
      <c r="G187" s="4">
        <f t="shared" si="28"/>
        <v>1</v>
      </c>
      <c r="I187" s="4">
        <f t="shared" si="29"/>
        <v>1</v>
      </c>
      <c r="K187" s="4">
        <f t="shared" si="30"/>
        <v>1</v>
      </c>
      <c r="M187" s="4">
        <f t="shared" si="26"/>
        <v>1</v>
      </c>
      <c r="O187" s="4">
        <f t="shared" si="37"/>
        <v>1</v>
      </c>
      <c r="AI187" s="12">
        <v>182</v>
      </c>
      <c r="AJ187" s="19">
        <f t="shared" si="31"/>
        <v>0</v>
      </c>
      <c r="AK187" s="19">
        <f t="shared" si="32"/>
        <v>0</v>
      </c>
      <c r="AL187" s="19">
        <f t="shared" si="33"/>
        <v>0</v>
      </c>
      <c r="AM187" s="19">
        <f t="shared" si="34"/>
        <v>0</v>
      </c>
      <c r="AN187" s="19">
        <f t="shared" si="35"/>
        <v>0</v>
      </c>
      <c r="AO187" s="19">
        <f t="shared" si="36"/>
        <v>0</v>
      </c>
    </row>
    <row r="188" spans="3:41" x14ac:dyDescent="0.3">
      <c r="C188" s="20"/>
      <c r="E188" s="4">
        <f t="shared" si="27"/>
        <v>1</v>
      </c>
      <c r="G188" s="4">
        <f t="shared" si="28"/>
        <v>1</v>
      </c>
      <c r="I188" s="4">
        <f t="shared" si="29"/>
        <v>1</v>
      </c>
      <c r="K188" s="4">
        <f t="shared" si="30"/>
        <v>1</v>
      </c>
      <c r="M188" s="4">
        <f t="shared" si="26"/>
        <v>1</v>
      </c>
      <c r="O188" s="4">
        <f t="shared" si="37"/>
        <v>1</v>
      </c>
      <c r="AI188" s="12">
        <v>183</v>
      </c>
      <c r="AJ188" s="19">
        <f t="shared" si="31"/>
        <v>0</v>
      </c>
      <c r="AK188" s="19">
        <f t="shared" si="32"/>
        <v>0</v>
      </c>
      <c r="AL188" s="19">
        <f t="shared" si="33"/>
        <v>0</v>
      </c>
      <c r="AM188" s="19">
        <f t="shared" si="34"/>
        <v>0</v>
      </c>
      <c r="AN188" s="19">
        <f t="shared" si="35"/>
        <v>0</v>
      </c>
      <c r="AO188" s="19">
        <f t="shared" si="36"/>
        <v>0</v>
      </c>
    </row>
    <row r="189" spans="3:41" x14ac:dyDescent="0.3">
      <c r="C189" s="20"/>
      <c r="E189" s="4">
        <f t="shared" si="27"/>
        <v>1</v>
      </c>
      <c r="G189" s="4">
        <f t="shared" si="28"/>
        <v>1</v>
      </c>
      <c r="I189" s="4">
        <f t="shared" si="29"/>
        <v>1</v>
      </c>
      <c r="K189" s="4">
        <f t="shared" si="30"/>
        <v>1</v>
      </c>
      <c r="M189" s="4">
        <f t="shared" si="26"/>
        <v>1</v>
      </c>
      <c r="O189" s="4">
        <f t="shared" si="37"/>
        <v>1</v>
      </c>
      <c r="AI189" s="12">
        <v>184</v>
      </c>
      <c r="AJ189" s="19">
        <f t="shared" si="31"/>
        <v>0</v>
      </c>
      <c r="AK189" s="19">
        <f t="shared" si="32"/>
        <v>0</v>
      </c>
      <c r="AL189" s="19">
        <f t="shared" si="33"/>
        <v>0</v>
      </c>
      <c r="AM189" s="19">
        <f t="shared" si="34"/>
        <v>0</v>
      </c>
      <c r="AN189" s="19">
        <f t="shared" si="35"/>
        <v>0</v>
      </c>
      <c r="AO189" s="19">
        <f t="shared" si="36"/>
        <v>0</v>
      </c>
    </row>
    <row r="190" spans="3:41" x14ac:dyDescent="0.3">
      <c r="C190" s="20"/>
      <c r="E190" s="4">
        <f t="shared" si="27"/>
        <v>1</v>
      </c>
      <c r="G190" s="4">
        <f t="shared" si="28"/>
        <v>1</v>
      </c>
      <c r="I190" s="4">
        <f t="shared" si="29"/>
        <v>1</v>
      </c>
      <c r="K190" s="4">
        <f t="shared" si="30"/>
        <v>1</v>
      </c>
      <c r="M190" s="4">
        <f t="shared" si="26"/>
        <v>1</v>
      </c>
      <c r="O190" s="4">
        <f t="shared" si="37"/>
        <v>1</v>
      </c>
      <c r="AI190" s="12">
        <v>185</v>
      </c>
      <c r="AJ190" s="19">
        <f t="shared" si="31"/>
        <v>0</v>
      </c>
      <c r="AK190" s="19">
        <f t="shared" si="32"/>
        <v>0</v>
      </c>
      <c r="AL190" s="19">
        <f t="shared" si="33"/>
        <v>0</v>
      </c>
      <c r="AM190" s="19">
        <f t="shared" si="34"/>
        <v>0</v>
      </c>
      <c r="AN190" s="19">
        <f t="shared" si="35"/>
        <v>0</v>
      </c>
      <c r="AO190" s="19">
        <f t="shared" si="36"/>
        <v>0</v>
      </c>
    </row>
    <row r="191" spans="3:41" x14ac:dyDescent="0.3">
      <c r="C191" s="20"/>
      <c r="E191" s="4">
        <f t="shared" si="27"/>
        <v>1</v>
      </c>
      <c r="G191" s="4">
        <f t="shared" si="28"/>
        <v>1</v>
      </c>
      <c r="I191" s="4">
        <f t="shared" si="29"/>
        <v>1</v>
      </c>
      <c r="K191" s="4">
        <f t="shared" si="30"/>
        <v>1</v>
      </c>
      <c r="M191" s="4">
        <f t="shared" si="26"/>
        <v>1</v>
      </c>
      <c r="O191" s="4">
        <f t="shared" si="37"/>
        <v>1</v>
      </c>
      <c r="AI191" s="12">
        <v>186</v>
      </c>
      <c r="AJ191" s="19">
        <f t="shared" si="31"/>
        <v>0</v>
      </c>
      <c r="AK191" s="19">
        <f t="shared" si="32"/>
        <v>0</v>
      </c>
      <c r="AL191" s="19">
        <f t="shared" si="33"/>
        <v>0</v>
      </c>
      <c r="AM191" s="19">
        <f t="shared" si="34"/>
        <v>0</v>
      </c>
      <c r="AN191" s="19">
        <f t="shared" si="35"/>
        <v>0</v>
      </c>
      <c r="AO191" s="19">
        <f t="shared" si="36"/>
        <v>0</v>
      </c>
    </row>
    <row r="192" spans="3:41" x14ac:dyDescent="0.3">
      <c r="C192" s="20"/>
      <c r="E192" s="4">
        <f t="shared" si="27"/>
        <v>1</v>
      </c>
      <c r="G192" s="4">
        <f t="shared" si="28"/>
        <v>1</v>
      </c>
      <c r="I192" s="4">
        <f t="shared" si="29"/>
        <v>1</v>
      </c>
      <c r="K192" s="4">
        <f t="shared" si="30"/>
        <v>1</v>
      </c>
      <c r="M192" s="4">
        <f t="shared" si="26"/>
        <v>1</v>
      </c>
      <c r="O192" s="4">
        <f t="shared" si="37"/>
        <v>1</v>
      </c>
      <c r="AI192" s="12">
        <v>187</v>
      </c>
      <c r="AJ192" s="19">
        <f t="shared" si="31"/>
        <v>0</v>
      </c>
      <c r="AK192" s="19">
        <f t="shared" si="32"/>
        <v>0</v>
      </c>
      <c r="AL192" s="19">
        <f t="shared" si="33"/>
        <v>0</v>
      </c>
      <c r="AM192" s="19">
        <f t="shared" si="34"/>
        <v>0</v>
      </c>
      <c r="AN192" s="19">
        <f t="shared" si="35"/>
        <v>0</v>
      </c>
      <c r="AO192" s="19">
        <f t="shared" si="36"/>
        <v>0</v>
      </c>
    </row>
    <row r="193" spans="3:41" x14ac:dyDescent="0.3">
      <c r="C193" s="20"/>
      <c r="E193" s="4">
        <f t="shared" si="27"/>
        <v>1</v>
      </c>
      <c r="G193" s="4">
        <f t="shared" si="28"/>
        <v>1</v>
      </c>
      <c r="I193" s="4">
        <f t="shared" si="29"/>
        <v>1</v>
      </c>
      <c r="K193" s="4">
        <f t="shared" si="30"/>
        <v>1</v>
      </c>
      <c r="M193" s="4">
        <f t="shared" si="26"/>
        <v>1</v>
      </c>
      <c r="O193" s="4">
        <f t="shared" si="37"/>
        <v>1</v>
      </c>
      <c r="AI193" s="12">
        <v>188</v>
      </c>
      <c r="AJ193" s="19">
        <f t="shared" si="31"/>
        <v>0</v>
      </c>
      <c r="AK193" s="19">
        <f t="shared" si="32"/>
        <v>0</v>
      </c>
      <c r="AL193" s="19">
        <f t="shared" si="33"/>
        <v>0</v>
      </c>
      <c r="AM193" s="19">
        <f t="shared" si="34"/>
        <v>0</v>
      </c>
      <c r="AN193" s="19">
        <f t="shared" si="35"/>
        <v>0</v>
      </c>
      <c r="AO193" s="19">
        <f t="shared" si="36"/>
        <v>0</v>
      </c>
    </row>
    <row r="194" spans="3:41" x14ac:dyDescent="0.3">
      <c r="C194" s="20"/>
      <c r="E194" s="4">
        <f t="shared" si="27"/>
        <v>1</v>
      </c>
      <c r="G194" s="4">
        <f t="shared" si="28"/>
        <v>1</v>
      </c>
      <c r="I194" s="4">
        <f t="shared" si="29"/>
        <v>1</v>
      </c>
      <c r="K194" s="4">
        <f t="shared" si="30"/>
        <v>1</v>
      </c>
      <c r="M194" s="4">
        <f t="shared" si="26"/>
        <v>1</v>
      </c>
      <c r="O194" s="4">
        <f t="shared" si="37"/>
        <v>1</v>
      </c>
      <c r="AI194" s="12">
        <v>189</v>
      </c>
      <c r="AJ194" s="19">
        <f t="shared" si="31"/>
        <v>0</v>
      </c>
      <c r="AK194" s="19">
        <f t="shared" si="32"/>
        <v>0</v>
      </c>
      <c r="AL194" s="19">
        <f t="shared" si="33"/>
        <v>0</v>
      </c>
      <c r="AM194" s="19">
        <f t="shared" si="34"/>
        <v>0</v>
      </c>
      <c r="AN194" s="19">
        <f t="shared" si="35"/>
        <v>0</v>
      </c>
      <c r="AO194" s="19">
        <f t="shared" si="36"/>
        <v>0</v>
      </c>
    </row>
    <row r="195" spans="3:41" x14ac:dyDescent="0.3">
      <c r="C195" s="20"/>
      <c r="E195" s="4">
        <f t="shared" si="27"/>
        <v>1</v>
      </c>
      <c r="G195" s="4">
        <f t="shared" si="28"/>
        <v>1</v>
      </c>
      <c r="I195" s="4">
        <f t="shared" si="29"/>
        <v>1</v>
      </c>
      <c r="K195" s="4">
        <f t="shared" si="30"/>
        <v>1</v>
      </c>
      <c r="M195" s="4">
        <f t="shared" si="26"/>
        <v>1</v>
      </c>
      <c r="O195" s="4">
        <f t="shared" si="37"/>
        <v>1</v>
      </c>
      <c r="AI195" s="12">
        <v>190</v>
      </c>
      <c r="AJ195" s="19">
        <f t="shared" si="31"/>
        <v>0</v>
      </c>
      <c r="AK195" s="19">
        <f t="shared" si="32"/>
        <v>0</v>
      </c>
      <c r="AL195" s="19">
        <f t="shared" si="33"/>
        <v>0</v>
      </c>
      <c r="AM195" s="19">
        <f t="shared" si="34"/>
        <v>0</v>
      </c>
      <c r="AN195" s="19">
        <f t="shared" si="35"/>
        <v>0</v>
      </c>
      <c r="AO195" s="19">
        <f t="shared" si="36"/>
        <v>0</v>
      </c>
    </row>
    <row r="196" spans="3:41" x14ac:dyDescent="0.3">
      <c r="C196" s="20"/>
      <c r="E196" s="4">
        <f t="shared" si="27"/>
        <v>1</v>
      </c>
      <c r="G196" s="4">
        <f t="shared" si="28"/>
        <v>1</v>
      </c>
      <c r="I196" s="4">
        <f t="shared" si="29"/>
        <v>1</v>
      </c>
      <c r="K196" s="4">
        <f t="shared" si="30"/>
        <v>1</v>
      </c>
      <c r="M196" s="4">
        <f t="shared" si="26"/>
        <v>1</v>
      </c>
      <c r="O196" s="4">
        <f t="shared" si="37"/>
        <v>1</v>
      </c>
      <c r="AI196" s="12">
        <v>191</v>
      </c>
      <c r="AJ196" s="19">
        <f t="shared" si="31"/>
        <v>0</v>
      </c>
      <c r="AK196" s="19">
        <f t="shared" si="32"/>
        <v>0</v>
      </c>
      <c r="AL196" s="19">
        <f t="shared" si="33"/>
        <v>0</v>
      </c>
      <c r="AM196" s="19">
        <f t="shared" si="34"/>
        <v>0</v>
      </c>
      <c r="AN196" s="19">
        <f t="shared" si="35"/>
        <v>0</v>
      </c>
      <c r="AO196" s="19">
        <f t="shared" si="36"/>
        <v>0</v>
      </c>
    </row>
    <row r="197" spans="3:41" x14ac:dyDescent="0.3">
      <c r="C197" s="20"/>
      <c r="E197" s="4">
        <f t="shared" si="27"/>
        <v>1</v>
      </c>
      <c r="G197" s="4">
        <f t="shared" si="28"/>
        <v>1</v>
      </c>
      <c r="I197" s="4">
        <f t="shared" si="29"/>
        <v>1</v>
      </c>
      <c r="K197" s="4">
        <f t="shared" si="30"/>
        <v>1</v>
      </c>
      <c r="M197" s="4">
        <f t="shared" ref="M197:M245" si="38">EXP(-(($R$21)/$R$20)*(EXP($R$20*B197) - 1))</f>
        <v>1</v>
      </c>
      <c r="O197" s="4">
        <f t="shared" si="37"/>
        <v>1</v>
      </c>
      <c r="AI197" s="12">
        <v>192</v>
      </c>
      <c r="AJ197" s="19">
        <f t="shared" si="31"/>
        <v>0</v>
      </c>
      <c r="AK197" s="19">
        <f t="shared" si="32"/>
        <v>0</v>
      </c>
      <c r="AL197" s="19">
        <f t="shared" si="33"/>
        <v>0</v>
      </c>
      <c r="AM197" s="19">
        <f t="shared" si="34"/>
        <v>0</v>
      </c>
      <c r="AN197" s="19">
        <f t="shared" si="35"/>
        <v>0</v>
      </c>
      <c r="AO197" s="19">
        <f t="shared" si="36"/>
        <v>0</v>
      </c>
    </row>
    <row r="198" spans="3:41" x14ac:dyDescent="0.3">
      <c r="C198" s="20"/>
      <c r="E198" s="4">
        <f t="shared" ref="E198:E245" si="39">EXP(-$R$5*B198)</f>
        <v>1</v>
      </c>
      <c r="G198" s="4">
        <f t="shared" ref="G198:G245" si="40">IF(B198&gt;0,1-_xlfn.NORM.S.DIST((LN(B198)-$R$8)/$R$9,TRUE),1)</f>
        <v>1</v>
      </c>
      <c r="I198" s="4">
        <f t="shared" ref="I198:I245" si="41">1/(1+(B198/$R$12)^$R$13)</f>
        <v>1</v>
      </c>
      <c r="K198" s="4">
        <f t="shared" ref="K198:K245" si="42">EXP(-((B198/$R$16)^$R$17))</f>
        <v>1</v>
      </c>
      <c r="M198" s="4">
        <f t="shared" si="38"/>
        <v>1</v>
      </c>
      <c r="O198" s="4">
        <f t="shared" si="37"/>
        <v>1</v>
      </c>
      <c r="AI198" s="12">
        <v>193</v>
      </c>
      <c r="AJ198" s="19">
        <f t="shared" ref="AJ198:AJ245" si="43">1- (E198/E197)</f>
        <v>0</v>
      </c>
      <c r="AK198" s="19">
        <f t="shared" ref="AK198:AK245" si="44">1-(G198/G197)</f>
        <v>0</v>
      </c>
      <c r="AL198" s="19">
        <f t="shared" si="33"/>
        <v>0</v>
      </c>
      <c r="AM198" s="19">
        <f t="shared" si="34"/>
        <v>0</v>
      </c>
      <c r="AN198" s="19">
        <f t="shared" si="35"/>
        <v>0</v>
      </c>
      <c r="AO198" s="19">
        <f t="shared" si="36"/>
        <v>0</v>
      </c>
    </row>
    <row r="199" spans="3:41" x14ac:dyDescent="0.3">
      <c r="C199" s="20"/>
      <c r="E199" s="4">
        <f t="shared" si="39"/>
        <v>1</v>
      </c>
      <c r="G199" s="4">
        <f t="shared" si="40"/>
        <v>1</v>
      </c>
      <c r="I199" s="4">
        <f t="shared" si="41"/>
        <v>1</v>
      </c>
      <c r="K199" s="4">
        <f t="shared" si="42"/>
        <v>1</v>
      </c>
      <c r="M199" s="4">
        <f t="shared" si="38"/>
        <v>1</v>
      </c>
      <c r="O199" s="4">
        <f t="shared" si="37"/>
        <v>1</v>
      </c>
      <c r="AI199" s="12">
        <v>194</v>
      </c>
      <c r="AJ199" s="19">
        <f t="shared" si="43"/>
        <v>0</v>
      </c>
      <c r="AK199" s="19">
        <f t="shared" si="44"/>
        <v>0</v>
      </c>
      <c r="AL199" s="19">
        <f t="shared" ref="AL199:AL245" si="45">1-(I199/I198)</f>
        <v>0</v>
      </c>
      <c r="AM199" s="19">
        <f t="shared" ref="AM199:AM245" si="46">1-(K199/K198)</f>
        <v>0</v>
      </c>
      <c r="AN199" s="19">
        <f t="shared" ref="AN199:AN245" si="47">1-(M199/M198)</f>
        <v>0</v>
      </c>
      <c r="AO199" s="19">
        <f t="shared" ref="AO199:AO245" si="48">1-(O199/O198)</f>
        <v>0</v>
      </c>
    </row>
    <row r="200" spans="3:41" x14ac:dyDescent="0.3">
      <c r="C200" s="20"/>
      <c r="E200" s="4">
        <f t="shared" si="39"/>
        <v>1</v>
      </c>
      <c r="G200" s="4">
        <f t="shared" si="40"/>
        <v>1</v>
      </c>
      <c r="I200" s="4">
        <f t="shared" si="41"/>
        <v>1</v>
      </c>
      <c r="K200" s="4">
        <f t="shared" si="42"/>
        <v>1</v>
      </c>
      <c r="M200" s="4">
        <f t="shared" si="38"/>
        <v>1</v>
      </c>
      <c r="O200" s="4">
        <f t="shared" si="37"/>
        <v>1</v>
      </c>
      <c r="AI200" s="12">
        <v>195</v>
      </c>
      <c r="AJ200" s="19">
        <f t="shared" si="43"/>
        <v>0</v>
      </c>
      <c r="AK200" s="19">
        <f t="shared" si="44"/>
        <v>0</v>
      </c>
      <c r="AL200" s="19">
        <f t="shared" si="45"/>
        <v>0</v>
      </c>
      <c r="AM200" s="19">
        <f t="shared" si="46"/>
        <v>0</v>
      </c>
      <c r="AN200" s="19">
        <f t="shared" si="47"/>
        <v>0</v>
      </c>
      <c r="AO200" s="19">
        <f t="shared" si="48"/>
        <v>0</v>
      </c>
    </row>
    <row r="201" spans="3:41" x14ac:dyDescent="0.3">
      <c r="C201" s="20"/>
      <c r="E201" s="4">
        <f t="shared" si="39"/>
        <v>1</v>
      </c>
      <c r="G201" s="4">
        <f t="shared" si="40"/>
        <v>1</v>
      </c>
      <c r="I201" s="4">
        <f t="shared" si="41"/>
        <v>1</v>
      </c>
      <c r="K201" s="4">
        <f t="shared" si="42"/>
        <v>1</v>
      </c>
      <c r="M201" s="4">
        <f t="shared" si="38"/>
        <v>1</v>
      </c>
      <c r="O201" s="4">
        <f t="shared" si="37"/>
        <v>1</v>
      </c>
      <c r="AI201" s="12">
        <v>196</v>
      </c>
      <c r="AJ201" s="19">
        <f t="shared" si="43"/>
        <v>0</v>
      </c>
      <c r="AK201" s="19">
        <f t="shared" si="44"/>
        <v>0</v>
      </c>
      <c r="AL201" s="19">
        <f t="shared" si="45"/>
        <v>0</v>
      </c>
      <c r="AM201" s="19">
        <f t="shared" si="46"/>
        <v>0</v>
      </c>
      <c r="AN201" s="19">
        <f t="shared" si="47"/>
        <v>0</v>
      </c>
      <c r="AO201" s="19">
        <f t="shared" si="48"/>
        <v>0</v>
      </c>
    </row>
    <row r="202" spans="3:41" x14ac:dyDescent="0.3">
      <c r="C202" s="20"/>
      <c r="E202" s="4">
        <f t="shared" si="39"/>
        <v>1</v>
      </c>
      <c r="G202" s="4">
        <f t="shared" si="40"/>
        <v>1</v>
      </c>
      <c r="I202" s="4">
        <f t="shared" si="41"/>
        <v>1</v>
      </c>
      <c r="K202" s="4">
        <f t="shared" si="42"/>
        <v>1</v>
      </c>
      <c r="M202" s="4">
        <f t="shared" si="38"/>
        <v>1</v>
      </c>
      <c r="O202" s="4">
        <f t="shared" si="37"/>
        <v>1</v>
      </c>
      <c r="AI202" s="12">
        <v>197</v>
      </c>
      <c r="AJ202" s="19">
        <f t="shared" si="43"/>
        <v>0</v>
      </c>
      <c r="AK202" s="19">
        <f t="shared" si="44"/>
        <v>0</v>
      </c>
      <c r="AL202" s="19">
        <f t="shared" si="45"/>
        <v>0</v>
      </c>
      <c r="AM202" s="19">
        <f t="shared" si="46"/>
        <v>0</v>
      </c>
      <c r="AN202" s="19">
        <f t="shared" si="47"/>
        <v>0</v>
      </c>
      <c r="AO202" s="19">
        <f t="shared" si="48"/>
        <v>0</v>
      </c>
    </row>
    <row r="203" spans="3:41" x14ac:dyDescent="0.3">
      <c r="C203" s="20"/>
      <c r="E203" s="4">
        <f t="shared" si="39"/>
        <v>1</v>
      </c>
      <c r="G203" s="4">
        <f t="shared" si="40"/>
        <v>1</v>
      </c>
      <c r="I203" s="4">
        <f t="shared" si="41"/>
        <v>1</v>
      </c>
      <c r="K203" s="4">
        <f t="shared" si="42"/>
        <v>1</v>
      </c>
      <c r="M203" s="4">
        <f t="shared" si="38"/>
        <v>1</v>
      </c>
      <c r="O203" s="4">
        <f t="shared" si="37"/>
        <v>1</v>
      </c>
      <c r="AI203" s="12">
        <v>198</v>
      </c>
      <c r="AJ203" s="19">
        <f t="shared" si="43"/>
        <v>0</v>
      </c>
      <c r="AK203" s="19">
        <f t="shared" si="44"/>
        <v>0</v>
      </c>
      <c r="AL203" s="19">
        <f t="shared" si="45"/>
        <v>0</v>
      </c>
      <c r="AM203" s="19">
        <f t="shared" si="46"/>
        <v>0</v>
      </c>
      <c r="AN203" s="19">
        <f t="shared" si="47"/>
        <v>0</v>
      </c>
      <c r="AO203" s="19">
        <f t="shared" si="48"/>
        <v>0</v>
      </c>
    </row>
    <row r="204" spans="3:41" x14ac:dyDescent="0.3">
      <c r="C204" s="20"/>
      <c r="E204" s="4">
        <f t="shared" si="39"/>
        <v>1</v>
      </c>
      <c r="G204" s="4">
        <f t="shared" si="40"/>
        <v>1</v>
      </c>
      <c r="I204" s="4">
        <f t="shared" si="41"/>
        <v>1</v>
      </c>
      <c r="K204" s="4">
        <f t="shared" si="42"/>
        <v>1</v>
      </c>
      <c r="M204" s="4">
        <f t="shared" si="38"/>
        <v>1</v>
      </c>
      <c r="O204" s="4">
        <f t="shared" si="37"/>
        <v>1</v>
      </c>
      <c r="AI204" s="12">
        <v>199</v>
      </c>
      <c r="AJ204" s="19">
        <f t="shared" si="43"/>
        <v>0</v>
      </c>
      <c r="AK204" s="19">
        <f t="shared" si="44"/>
        <v>0</v>
      </c>
      <c r="AL204" s="19">
        <f t="shared" si="45"/>
        <v>0</v>
      </c>
      <c r="AM204" s="19">
        <f t="shared" si="46"/>
        <v>0</v>
      </c>
      <c r="AN204" s="19">
        <f t="shared" si="47"/>
        <v>0</v>
      </c>
      <c r="AO204" s="19">
        <f t="shared" si="48"/>
        <v>0</v>
      </c>
    </row>
    <row r="205" spans="3:41" x14ac:dyDescent="0.3">
      <c r="C205" s="20"/>
      <c r="E205" s="4">
        <f t="shared" si="39"/>
        <v>1</v>
      </c>
      <c r="G205" s="4">
        <f t="shared" si="40"/>
        <v>1</v>
      </c>
      <c r="I205" s="4">
        <f t="shared" si="41"/>
        <v>1</v>
      </c>
      <c r="K205" s="4">
        <f t="shared" si="42"/>
        <v>1</v>
      </c>
      <c r="M205" s="4">
        <f t="shared" si="38"/>
        <v>1</v>
      </c>
      <c r="O205" s="4">
        <f t="shared" si="37"/>
        <v>1</v>
      </c>
      <c r="AI205" s="12">
        <v>200</v>
      </c>
      <c r="AJ205" s="19">
        <f t="shared" si="43"/>
        <v>0</v>
      </c>
      <c r="AK205" s="19">
        <f t="shared" si="44"/>
        <v>0</v>
      </c>
      <c r="AL205" s="19">
        <f t="shared" si="45"/>
        <v>0</v>
      </c>
      <c r="AM205" s="19">
        <f t="shared" si="46"/>
        <v>0</v>
      </c>
      <c r="AN205" s="19">
        <f t="shared" si="47"/>
        <v>0</v>
      </c>
      <c r="AO205" s="19">
        <f t="shared" si="48"/>
        <v>0</v>
      </c>
    </row>
    <row r="206" spans="3:41" x14ac:dyDescent="0.3">
      <c r="C206" s="20"/>
      <c r="E206" s="4">
        <f t="shared" si="39"/>
        <v>1</v>
      </c>
      <c r="G206" s="4">
        <f t="shared" si="40"/>
        <v>1</v>
      </c>
      <c r="I206" s="4">
        <f t="shared" si="41"/>
        <v>1</v>
      </c>
      <c r="K206" s="4">
        <f t="shared" si="42"/>
        <v>1</v>
      </c>
      <c r="M206" s="4">
        <f t="shared" si="38"/>
        <v>1</v>
      </c>
      <c r="O206" s="4">
        <f t="shared" si="37"/>
        <v>1</v>
      </c>
      <c r="AI206" s="12">
        <v>201</v>
      </c>
      <c r="AJ206" s="19">
        <f t="shared" si="43"/>
        <v>0</v>
      </c>
      <c r="AK206" s="19">
        <f t="shared" si="44"/>
        <v>0</v>
      </c>
      <c r="AL206" s="19">
        <f t="shared" si="45"/>
        <v>0</v>
      </c>
      <c r="AM206" s="19">
        <f t="shared" si="46"/>
        <v>0</v>
      </c>
      <c r="AN206" s="19">
        <f t="shared" si="47"/>
        <v>0</v>
      </c>
      <c r="AO206" s="19">
        <f t="shared" si="48"/>
        <v>0</v>
      </c>
    </row>
    <row r="207" spans="3:41" x14ac:dyDescent="0.3">
      <c r="C207" s="20"/>
      <c r="E207" s="4">
        <f t="shared" si="39"/>
        <v>1</v>
      </c>
      <c r="G207" s="4">
        <f t="shared" si="40"/>
        <v>1</v>
      </c>
      <c r="I207" s="4">
        <f t="shared" si="41"/>
        <v>1</v>
      </c>
      <c r="K207" s="4">
        <f t="shared" si="42"/>
        <v>1</v>
      </c>
      <c r="M207" s="4">
        <f t="shared" si="38"/>
        <v>1</v>
      </c>
      <c r="O207" s="4">
        <f t="shared" si="37"/>
        <v>1</v>
      </c>
      <c r="AI207" s="12">
        <v>202</v>
      </c>
      <c r="AJ207" s="19">
        <f t="shared" si="43"/>
        <v>0</v>
      </c>
      <c r="AK207" s="19">
        <f t="shared" si="44"/>
        <v>0</v>
      </c>
      <c r="AL207" s="19">
        <f t="shared" si="45"/>
        <v>0</v>
      </c>
      <c r="AM207" s="19">
        <f t="shared" si="46"/>
        <v>0</v>
      </c>
      <c r="AN207" s="19">
        <f t="shared" si="47"/>
        <v>0</v>
      </c>
      <c r="AO207" s="19">
        <f t="shared" si="48"/>
        <v>0</v>
      </c>
    </row>
    <row r="208" spans="3:41" x14ac:dyDescent="0.3">
      <c r="C208" s="20"/>
      <c r="E208" s="4">
        <f t="shared" si="39"/>
        <v>1</v>
      </c>
      <c r="G208" s="4">
        <f t="shared" si="40"/>
        <v>1</v>
      </c>
      <c r="I208" s="4">
        <f t="shared" si="41"/>
        <v>1</v>
      </c>
      <c r="K208" s="4">
        <f t="shared" si="42"/>
        <v>1</v>
      </c>
      <c r="M208" s="4">
        <f t="shared" si="38"/>
        <v>1</v>
      </c>
      <c r="O208" s="4">
        <f t="shared" si="37"/>
        <v>1</v>
      </c>
      <c r="AI208" s="12">
        <v>203</v>
      </c>
      <c r="AJ208" s="19">
        <f t="shared" si="43"/>
        <v>0</v>
      </c>
      <c r="AK208" s="19">
        <f t="shared" si="44"/>
        <v>0</v>
      </c>
      <c r="AL208" s="19">
        <f t="shared" si="45"/>
        <v>0</v>
      </c>
      <c r="AM208" s="19">
        <f t="shared" si="46"/>
        <v>0</v>
      </c>
      <c r="AN208" s="19">
        <f t="shared" si="47"/>
        <v>0</v>
      </c>
      <c r="AO208" s="19">
        <f t="shared" si="48"/>
        <v>0</v>
      </c>
    </row>
    <row r="209" spans="3:41" x14ac:dyDescent="0.3">
      <c r="C209" s="20"/>
      <c r="E209" s="4">
        <f t="shared" si="39"/>
        <v>1</v>
      </c>
      <c r="G209" s="4">
        <f t="shared" si="40"/>
        <v>1</v>
      </c>
      <c r="I209" s="4">
        <f t="shared" si="41"/>
        <v>1</v>
      </c>
      <c r="K209" s="4">
        <f t="shared" si="42"/>
        <v>1</v>
      </c>
      <c r="M209" s="4">
        <f t="shared" si="38"/>
        <v>1</v>
      </c>
      <c r="O209" s="4">
        <f t="shared" si="37"/>
        <v>1</v>
      </c>
      <c r="AI209" s="12">
        <v>204</v>
      </c>
      <c r="AJ209" s="19">
        <f t="shared" si="43"/>
        <v>0</v>
      </c>
      <c r="AK209" s="19">
        <f t="shared" si="44"/>
        <v>0</v>
      </c>
      <c r="AL209" s="19">
        <f t="shared" si="45"/>
        <v>0</v>
      </c>
      <c r="AM209" s="19">
        <f t="shared" si="46"/>
        <v>0</v>
      </c>
      <c r="AN209" s="19">
        <f t="shared" si="47"/>
        <v>0</v>
      </c>
      <c r="AO209" s="19">
        <f t="shared" si="48"/>
        <v>0</v>
      </c>
    </row>
    <row r="210" spans="3:41" x14ac:dyDescent="0.3">
      <c r="C210" s="20"/>
      <c r="E210" s="4">
        <f t="shared" si="39"/>
        <v>1</v>
      </c>
      <c r="G210" s="4">
        <f t="shared" si="40"/>
        <v>1</v>
      </c>
      <c r="I210" s="4">
        <f t="shared" si="41"/>
        <v>1</v>
      </c>
      <c r="K210" s="4">
        <f t="shared" si="42"/>
        <v>1</v>
      </c>
      <c r="M210" s="4">
        <f t="shared" si="38"/>
        <v>1</v>
      </c>
      <c r="O210" s="4">
        <f t="shared" si="37"/>
        <v>1</v>
      </c>
      <c r="AI210" s="12">
        <v>205</v>
      </c>
      <c r="AJ210" s="19">
        <f t="shared" si="43"/>
        <v>0</v>
      </c>
      <c r="AK210" s="19">
        <f t="shared" si="44"/>
        <v>0</v>
      </c>
      <c r="AL210" s="19">
        <f t="shared" si="45"/>
        <v>0</v>
      </c>
      <c r="AM210" s="19">
        <f t="shared" si="46"/>
        <v>0</v>
      </c>
      <c r="AN210" s="19">
        <f t="shared" si="47"/>
        <v>0</v>
      </c>
      <c r="AO210" s="19">
        <f t="shared" si="48"/>
        <v>0</v>
      </c>
    </row>
    <row r="211" spans="3:41" x14ac:dyDescent="0.3">
      <c r="C211" s="20"/>
      <c r="E211" s="4">
        <f t="shared" si="39"/>
        <v>1</v>
      </c>
      <c r="G211" s="4">
        <f t="shared" si="40"/>
        <v>1</v>
      </c>
      <c r="I211" s="4">
        <f t="shared" si="41"/>
        <v>1</v>
      </c>
      <c r="K211" s="4">
        <f t="shared" si="42"/>
        <v>1</v>
      </c>
      <c r="M211" s="4">
        <f t="shared" si="38"/>
        <v>1</v>
      </c>
      <c r="O211" s="4">
        <f t="shared" si="37"/>
        <v>1</v>
      </c>
      <c r="AI211" s="12">
        <v>206</v>
      </c>
      <c r="AJ211" s="19">
        <f t="shared" si="43"/>
        <v>0</v>
      </c>
      <c r="AK211" s="19">
        <f t="shared" si="44"/>
        <v>0</v>
      </c>
      <c r="AL211" s="19">
        <f t="shared" si="45"/>
        <v>0</v>
      </c>
      <c r="AM211" s="19">
        <f t="shared" si="46"/>
        <v>0</v>
      </c>
      <c r="AN211" s="19">
        <f t="shared" si="47"/>
        <v>0</v>
      </c>
      <c r="AO211" s="19">
        <f t="shared" si="48"/>
        <v>0</v>
      </c>
    </row>
    <row r="212" spans="3:41" x14ac:dyDescent="0.3">
      <c r="C212" s="20"/>
      <c r="E212" s="4">
        <f t="shared" si="39"/>
        <v>1</v>
      </c>
      <c r="G212" s="4">
        <f t="shared" si="40"/>
        <v>1</v>
      </c>
      <c r="I212" s="4">
        <f t="shared" si="41"/>
        <v>1</v>
      </c>
      <c r="K212" s="4">
        <f t="shared" si="42"/>
        <v>1</v>
      </c>
      <c r="M212" s="4">
        <f t="shared" si="38"/>
        <v>1</v>
      </c>
      <c r="O212" s="4">
        <f t="shared" si="37"/>
        <v>1</v>
      </c>
      <c r="AI212" s="12">
        <v>207</v>
      </c>
      <c r="AJ212" s="19">
        <f t="shared" si="43"/>
        <v>0</v>
      </c>
      <c r="AK212" s="19">
        <f t="shared" si="44"/>
        <v>0</v>
      </c>
      <c r="AL212" s="19">
        <f t="shared" si="45"/>
        <v>0</v>
      </c>
      <c r="AM212" s="19">
        <f t="shared" si="46"/>
        <v>0</v>
      </c>
      <c r="AN212" s="19">
        <f t="shared" si="47"/>
        <v>0</v>
      </c>
      <c r="AO212" s="19">
        <f t="shared" si="48"/>
        <v>0</v>
      </c>
    </row>
    <row r="213" spans="3:41" x14ac:dyDescent="0.3">
      <c r="C213" s="20"/>
      <c r="E213" s="4">
        <f t="shared" si="39"/>
        <v>1</v>
      </c>
      <c r="G213" s="4">
        <f t="shared" si="40"/>
        <v>1</v>
      </c>
      <c r="I213" s="4">
        <f t="shared" si="41"/>
        <v>1</v>
      </c>
      <c r="K213" s="4">
        <f t="shared" si="42"/>
        <v>1</v>
      </c>
      <c r="M213" s="4">
        <f t="shared" si="38"/>
        <v>1</v>
      </c>
      <c r="O213" s="4">
        <f t="shared" si="37"/>
        <v>1</v>
      </c>
      <c r="AI213" s="12">
        <v>208</v>
      </c>
      <c r="AJ213" s="19">
        <f t="shared" si="43"/>
        <v>0</v>
      </c>
      <c r="AK213" s="19">
        <f t="shared" si="44"/>
        <v>0</v>
      </c>
      <c r="AL213" s="19">
        <f t="shared" si="45"/>
        <v>0</v>
      </c>
      <c r="AM213" s="19">
        <f t="shared" si="46"/>
        <v>0</v>
      </c>
      <c r="AN213" s="19">
        <f t="shared" si="47"/>
        <v>0</v>
      </c>
      <c r="AO213" s="19">
        <f t="shared" si="48"/>
        <v>0</v>
      </c>
    </row>
    <row r="214" spans="3:41" x14ac:dyDescent="0.3">
      <c r="C214" s="20"/>
      <c r="E214" s="4">
        <f t="shared" si="39"/>
        <v>1</v>
      </c>
      <c r="G214" s="4">
        <f t="shared" si="40"/>
        <v>1</v>
      </c>
      <c r="I214" s="4">
        <f t="shared" si="41"/>
        <v>1</v>
      </c>
      <c r="K214" s="4">
        <f t="shared" si="42"/>
        <v>1</v>
      </c>
      <c r="M214" s="4">
        <f t="shared" si="38"/>
        <v>1</v>
      </c>
      <c r="O214" s="4">
        <f t="shared" si="37"/>
        <v>1</v>
      </c>
      <c r="AI214" s="12">
        <v>209</v>
      </c>
      <c r="AJ214" s="19">
        <f t="shared" si="43"/>
        <v>0</v>
      </c>
      <c r="AK214" s="19">
        <f t="shared" si="44"/>
        <v>0</v>
      </c>
      <c r="AL214" s="19">
        <f t="shared" si="45"/>
        <v>0</v>
      </c>
      <c r="AM214" s="19">
        <f t="shared" si="46"/>
        <v>0</v>
      </c>
      <c r="AN214" s="19">
        <f t="shared" si="47"/>
        <v>0</v>
      </c>
      <c r="AO214" s="19">
        <f t="shared" si="48"/>
        <v>0</v>
      </c>
    </row>
    <row r="215" spans="3:41" x14ac:dyDescent="0.3">
      <c r="C215" s="20"/>
      <c r="E215" s="4">
        <f t="shared" si="39"/>
        <v>1</v>
      </c>
      <c r="G215" s="4">
        <f t="shared" si="40"/>
        <v>1</v>
      </c>
      <c r="I215" s="4">
        <f t="shared" si="41"/>
        <v>1</v>
      </c>
      <c r="K215" s="4">
        <f t="shared" si="42"/>
        <v>1</v>
      </c>
      <c r="M215" s="4">
        <f t="shared" si="38"/>
        <v>1</v>
      </c>
      <c r="O215" s="4">
        <f t="shared" si="37"/>
        <v>1</v>
      </c>
      <c r="AI215" s="12">
        <v>210</v>
      </c>
      <c r="AJ215" s="19">
        <f t="shared" si="43"/>
        <v>0</v>
      </c>
      <c r="AK215" s="19">
        <f t="shared" si="44"/>
        <v>0</v>
      </c>
      <c r="AL215" s="19">
        <f t="shared" si="45"/>
        <v>0</v>
      </c>
      <c r="AM215" s="19">
        <f t="shared" si="46"/>
        <v>0</v>
      </c>
      <c r="AN215" s="19">
        <f t="shared" si="47"/>
        <v>0</v>
      </c>
      <c r="AO215" s="19">
        <f t="shared" si="48"/>
        <v>0</v>
      </c>
    </row>
    <row r="216" spans="3:41" x14ac:dyDescent="0.3">
      <c r="C216" s="20"/>
      <c r="E216" s="4">
        <f t="shared" si="39"/>
        <v>1</v>
      </c>
      <c r="G216" s="4">
        <f t="shared" si="40"/>
        <v>1</v>
      </c>
      <c r="I216" s="4">
        <f t="shared" si="41"/>
        <v>1</v>
      </c>
      <c r="K216" s="4">
        <f t="shared" si="42"/>
        <v>1</v>
      </c>
      <c r="M216" s="4">
        <f t="shared" si="38"/>
        <v>1</v>
      </c>
      <c r="O216" s="4">
        <f t="shared" si="37"/>
        <v>1</v>
      </c>
      <c r="AI216" s="12">
        <v>211</v>
      </c>
      <c r="AJ216" s="19">
        <f t="shared" si="43"/>
        <v>0</v>
      </c>
      <c r="AK216" s="19">
        <f t="shared" si="44"/>
        <v>0</v>
      </c>
      <c r="AL216" s="19">
        <f t="shared" si="45"/>
        <v>0</v>
      </c>
      <c r="AM216" s="19">
        <f t="shared" si="46"/>
        <v>0</v>
      </c>
      <c r="AN216" s="19">
        <f t="shared" si="47"/>
        <v>0</v>
      </c>
      <c r="AO216" s="19">
        <f t="shared" si="48"/>
        <v>0</v>
      </c>
    </row>
    <row r="217" spans="3:41" x14ac:dyDescent="0.3">
      <c r="C217" s="20"/>
      <c r="E217" s="4">
        <f t="shared" si="39"/>
        <v>1</v>
      </c>
      <c r="G217" s="4">
        <f t="shared" si="40"/>
        <v>1</v>
      </c>
      <c r="I217" s="4">
        <f t="shared" si="41"/>
        <v>1</v>
      </c>
      <c r="K217" s="4">
        <f t="shared" si="42"/>
        <v>1</v>
      </c>
      <c r="M217" s="4">
        <f t="shared" si="38"/>
        <v>1</v>
      </c>
      <c r="O217" s="4">
        <f t="shared" si="37"/>
        <v>1</v>
      </c>
      <c r="AI217" s="12">
        <v>212</v>
      </c>
      <c r="AJ217" s="19">
        <f t="shared" si="43"/>
        <v>0</v>
      </c>
      <c r="AK217" s="19">
        <f t="shared" si="44"/>
        <v>0</v>
      </c>
      <c r="AL217" s="19">
        <f t="shared" si="45"/>
        <v>0</v>
      </c>
      <c r="AM217" s="19">
        <f t="shared" si="46"/>
        <v>0</v>
      </c>
      <c r="AN217" s="19">
        <f t="shared" si="47"/>
        <v>0</v>
      </c>
      <c r="AO217" s="19">
        <f t="shared" si="48"/>
        <v>0</v>
      </c>
    </row>
    <row r="218" spans="3:41" x14ac:dyDescent="0.3">
      <c r="C218" s="20"/>
      <c r="E218" s="4">
        <f t="shared" si="39"/>
        <v>1</v>
      </c>
      <c r="G218" s="4">
        <f t="shared" si="40"/>
        <v>1</v>
      </c>
      <c r="I218" s="4">
        <f t="shared" si="41"/>
        <v>1</v>
      </c>
      <c r="K218" s="4">
        <f t="shared" si="42"/>
        <v>1</v>
      </c>
      <c r="M218" s="4">
        <f t="shared" si="38"/>
        <v>1</v>
      </c>
      <c r="O218" s="4">
        <f t="shared" si="37"/>
        <v>1</v>
      </c>
      <c r="AI218" s="12">
        <v>213</v>
      </c>
      <c r="AJ218" s="19">
        <f t="shared" si="43"/>
        <v>0</v>
      </c>
      <c r="AK218" s="19">
        <f t="shared" si="44"/>
        <v>0</v>
      </c>
      <c r="AL218" s="19">
        <f t="shared" si="45"/>
        <v>0</v>
      </c>
      <c r="AM218" s="19">
        <f t="shared" si="46"/>
        <v>0</v>
      </c>
      <c r="AN218" s="19">
        <f t="shared" si="47"/>
        <v>0</v>
      </c>
      <c r="AO218" s="19">
        <f t="shared" si="48"/>
        <v>0</v>
      </c>
    </row>
    <row r="219" spans="3:41" x14ac:dyDescent="0.3">
      <c r="C219" s="20"/>
      <c r="E219" s="4">
        <f t="shared" si="39"/>
        <v>1</v>
      </c>
      <c r="G219" s="4">
        <f t="shared" si="40"/>
        <v>1</v>
      </c>
      <c r="I219" s="4">
        <f t="shared" si="41"/>
        <v>1</v>
      </c>
      <c r="K219" s="4">
        <f t="shared" si="42"/>
        <v>1</v>
      </c>
      <c r="M219" s="4">
        <f t="shared" si="38"/>
        <v>1</v>
      </c>
      <c r="O219" s="4">
        <f t="shared" si="37"/>
        <v>1</v>
      </c>
      <c r="AI219" s="12">
        <v>214</v>
      </c>
      <c r="AJ219" s="19">
        <f t="shared" si="43"/>
        <v>0</v>
      </c>
      <c r="AK219" s="19">
        <f t="shared" si="44"/>
        <v>0</v>
      </c>
      <c r="AL219" s="19">
        <f t="shared" si="45"/>
        <v>0</v>
      </c>
      <c r="AM219" s="19">
        <f t="shared" si="46"/>
        <v>0</v>
      </c>
      <c r="AN219" s="19">
        <f t="shared" si="47"/>
        <v>0</v>
      </c>
      <c r="AO219" s="19">
        <f t="shared" si="48"/>
        <v>0</v>
      </c>
    </row>
    <row r="220" spans="3:41" x14ac:dyDescent="0.3">
      <c r="C220" s="20"/>
      <c r="E220" s="4">
        <f t="shared" si="39"/>
        <v>1</v>
      </c>
      <c r="G220" s="4">
        <f t="shared" si="40"/>
        <v>1</v>
      </c>
      <c r="I220" s="4">
        <f t="shared" si="41"/>
        <v>1</v>
      </c>
      <c r="K220" s="4">
        <f t="shared" si="42"/>
        <v>1</v>
      </c>
      <c r="M220" s="4">
        <f t="shared" si="38"/>
        <v>1</v>
      </c>
      <c r="O220" s="4">
        <f t="shared" si="37"/>
        <v>1</v>
      </c>
      <c r="AI220" s="12">
        <v>215</v>
      </c>
      <c r="AJ220" s="19">
        <f t="shared" si="43"/>
        <v>0</v>
      </c>
      <c r="AK220" s="19">
        <f t="shared" si="44"/>
        <v>0</v>
      </c>
      <c r="AL220" s="19">
        <f t="shared" si="45"/>
        <v>0</v>
      </c>
      <c r="AM220" s="19">
        <f t="shared" si="46"/>
        <v>0</v>
      </c>
      <c r="AN220" s="19">
        <f t="shared" si="47"/>
        <v>0</v>
      </c>
      <c r="AO220" s="19">
        <f t="shared" si="48"/>
        <v>0</v>
      </c>
    </row>
    <row r="221" spans="3:41" x14ac:dyDescent="0.3">
      <c r="C221" s="20"/>
      <c r="E221" s="4">
        <f t="shared" si="39"/>
        <v>1</v>
      </c>
      <c r="G221" s="4">
        <f t="shared" si="40"/>
        <v>1</v>
      </c>
      <c r="I221" s="4">
        <f t="shared" si="41"/>
        <v>1</v>
      </c>
      <c r="K221" s="4">
        <f t="shared" si="42"/>
        <v>1</v>
      </c>
      <c r="M221" s="4">
        <f t="shared" si="38"/>
        <v>1</v>
      </c>
      <c r="O221" s="4">
        <f t="shared" si="37"/>
        <v>1</v>
      </c>
      <c r="AI221" s="12">
        <v>216</v>
      </c>
      <c r="AJ221" s="19">
        <f t="shared" si="43"/>
        <v>0</v>
      </c>
      <c r="AK221" s="19">
        <f t="shared" si="44"/>
        <v>0</v>
      </c>
      <c r="AL221" s="19">
        <f t="shared" si="45"/>
        <v>0</v>
      </c>
      <c r="AM221" s="19">
        <f t="shared" si="46"/>
        <v>0</v>
      </c>
      <c r="AN221" s="19">
        <f t="shared" si="47"/>
        <v>0</v>
      </c>
      <c r="AO221" s="19">
        <f t="shared" si="48"/>
        <v>0</v>
      </c>
    </row>
    <row r="222" spans="3:41" x14ac:dyDescent="0.3">
      <c r="C222" s="20"/>
      <c r="E222" s="4">
        <f t="shared" si="39"/>
        <v>1</v>
      </c>
      <c r="G222" s="4">
        <f t="shared" si="40"/>
        <v>1</v>
      </c>
      <c r="I222" s="4">
        <f t="shared" si="41"/>
        <v>1</v>
      </c>
      <c r="K222" s="4">
        <f t="shared" si="42"/>
        <v>1</v>
      </c>
      <c r="M222" s="4">
        <f t="shared" si="38"/>
        <v>1</v>
      </c>
      <c r="O222" s="4">
        <f t="shared" si="37"/>
        <v>1</v>
      </c>
      <c r="AI222" s="12">
        <v>217</v>
      </c>
      <c r="AJ222" s="19">
        <f t="shared" si="43"/>
        <v>0</v>
      </c>
      <c r="AK222" s="19">
        <f t="shared" si="44"/>
        <v>0</v>
      </c>
      <c r="AL222" s="19">
        <f t="shared" si="45"/>
        <v>0</v>
      </c>
      <c r="AM222" s="19">
        <f t="shared" si="46"/>
        <v>0</v>
      </c>
      <c r="AN222" s="19">
        <f t="shared" si="47"/>
        <v>0</v>
      </c>
      <c r="AO222" s="19">
        <f t="shared" si="48"/>
        <v>0</v>
      </c>
    </row>
    <row r="223" spans="3:41" x14ac:dyDescent="0.3">
      <c r="C223" s="20"/>
      <c r="E223" s="4">
        <f t="shared" si="39"/>
        <v>1</v>
      </c>
      <c r="G223" s="4">
        <f t="shared" si="40"/>
        <v>1</v>
      </c>
      <c r="I223" s="4">
        <f t="shared" si="41"/>
        <v>1</v>
      </c>
      <c r="K223" s="4">
        <f t="shared" si="42"/>
        <v>1</v>
      </c>
      <c r="M223" s="4">
        <f t="shared" si="38"/>
        <v>1</v>
      </c>
      <c r="O223" s="4">
        <f t="shared" si="37"/>
        <v>1</v>
      </c>
      <c r="AI223" s="12">
        <v>218</v>
      </c>
      <c r="AJ223" s="19">
        <f t="shared" si="43"/>
        <v>0</v>
      </c>
      <c r="AK223" s="19">
        <f t="shared" si="44"/>
        <v>0</v>
      </c>
      <c r="AL223" s="19">
        <f t="shared" si="45"/>
        <v>0</v>
      </c>
      <c r="AM223" s="19">
        <f t="shared" si="46"/>
        <v>0</v>
      </c>
      <c r="AN223" s="19">
        <f t="shared" si="47"/>
        <v>0</v>
      </c>
      <c r="AO223" s="19">
        <f t="shared" si="48"/>
        <v>0</v>
      </c>
    </row>
    <row r="224" spans="3:41" x14ac:dyDescent="0.3">
      <c r="C224" s="20"/>
      <c r="E224" s="4">
        <f t="shared" si="39"/>
        <v>1</v>
      </c>
      <c r="G224" s="4">
        <f t="shared" si="40"/>
        <v>1</v>
      </c>
      <c r="I224" s="4">
        <f t="shared" si="41"/>
        <v>1</v>
      </c>
      <c r="K224" s="4">
        <f t="shared" si="42"/>
        <v>1</v>
      </c>
      <c r="M224" s="4">
        <f t="shared" si="38"/>
        <v>1</v>
      </c>
      <c r="O224" s="4">
        <f t="shared" si="37"/>
        <v>1</v>
      </c>
      <c r="AI224" s="12">
        <v>219</v>
      </c>
      <c r="AJ224" s="19">
        <f t="shared" si="43"/>
        <v>0</v>
      </c>
      <c r="AK224" s="19">
        <f t="shared" si="44"/>
        <v>0</v>
      </c>
      <c r="AL224" s="19">
        <f t="shared" si="45"/>
        <v>0</v>
      </c>
      <c r="AM224" s="19">
        <f t="shared" si="46"/>
        <v>0</v>
      </c>
      <c r="AN224" s="19">
        <f t="shared" si="47"/>
        <v>0</v>
      </c>
      <c r="AO224" s="19">
        <f t="shared" si="48"/>
        <v>0</v>
      </c>
    </row>
    <row r="225" spans="3:41" x14ac:dyDescent="0.3">
      <c r="C225" s="20"/>
      <c r="E225" s="4">
        <f t="shared" si="39"/>
        <v>1</v>
      </c>
      <c r="G225" s="4">
        <f t="shared" si="40"/>
        <v>1</v>
      </c>
      <c r="I225" s="4">
        <f t="shared" si="41"/>
        <v>1</v>
      </c>
      <c r="K225" s="4">
        <f t="shared" si="42"/>
        <v>1</v>
      </c>
      <c r="M225" s="4">
        <f t="shared" si="38"/>
        <v>1</v>
      </c>
      <c r="O225" s="4">
        <f t="shared" si="37"/>
        <v>1</v>
      </c>
      <c r="AI225" s="12">
        <v>220</v>
      </c>
      <c r="AJ225" s="19">
        <f t="shared" si="43"/>
        <v>0</v>
      </c>
      <c r="AK225" s="19">
        <f t="shared" si="44"/>
        <v>0</v>
      </c>
      <c r="AL225" s="19">
        <f t="shared" si="45"/>
        <v>0</v>
      </c>
      <c r="AM225" s="19">
        <f t="shared" si="46"/>
        <v>0</v>
      </c>
      <c r="AN225" s="19">
        <f t="shared" si="47"/>
        <v>0</v>
      </c>
      <c r="AO225" s="19">
        <f t="shared" si="48"/>
        <v>0</v>
      </c>
    </row>
    <row r="226" spans="3:41" x14ac:dyDescent="0.3">
      <c r="C226" s="20"/>
      <c r="E226" s="4">
        <f t="shared" si="39"/>
        <v>1</v>
      </c>
      <c r="G226" s="4">
        <f t="shared" si="40"/>
        <v>1</v>
      </c>
      <c r="I226" s="4">
        <f t="shared" si="41"/>
        <v>1</v>
      </c>
      <c r="K226" s="4">
        <f t="shared" si="42"/>
        <v>1</v>
      </c>
      <c r="M226" s="4">
        <f t="shared" si="38"/>
        <v>1</v>
      </c>
      <c r="O226" s="4">
        <f t="shared" si="37"/>
        <v>1</v>
      </c>
      <c r="AI226" s="12">
        <v>221</v>
      </c>
      <c r="AJ226" s="19">
        <f t="shared" si="43"/>
        <v>0</v>
      </c>
      <c r="AK226" s="19">
        <f t="shared" si="44"/>
        <v>0</v>
      </c>
      <c r="AL226" s="19">
        <f t="shared" si="45"/>
        <v>0</v>
      </c>
      <c r="AM226" s="19">
        <f t="shared" si="46"/>
        <v>0</v>
      </c>
      <c r="AN226" s="19">
        <f t="shared" si="47"/>
        <v>0</v>
      </c>
      <c r="AO226" s="19">
        <f t="shared" si="48"/>
        <v>0</v>
      </c>
    </row>
    <row r="227" spans="3:41" x14ac:dyDescent="0.3">
      <c r="C227" s="20"/>
      <c r="E227" s="4">
        <f t="shared" si="39"/>
        <v>1</v>
      </c>
      <c r="G227" s="4">
        <f t="shared" si="40"/>
        <v>1</v>
      </c>
      <c r="I227" s="4">
        <f t="shared" si="41"/>
        <v>1</v>
      </c>
      <c r="K227" s="4">
        <f t="shared" si="42"/>
        <v>1</v>
      </c>
      <c r="M227" s="4">
        <f t="shared" si="38"/>
        <v>1</v>
      </c>
      <c r="O227" s="4">
        <f t="shared" si="37"/>
        <v>1</v>
      </c>
      <c r="AI227" s="12">
        <v>222</v>
      </c>
      <c r="AJ227" s="19">
        <f t="shared" si="43"/>
        <v>0</v>
      </c>
      <c r="AK227" s="19">
        <f t="shared" si="44"/>
        <v>0</v>
      </c>
      <c r="AL227" s="19">
        <f t="shared" si="45"/>
        <v>0</v>
      </c>
      <c r="AM227" s="19">
        <f t="shared" si="46"/>
        <v>0</v>
      </c>
      <c r="AN227" s="19">
        <f t="shared" si="47"/>
        <v>0</v>
      </c>
      <c r="AO227" s="19">
        <f t="shared" si="48"/>
        <v>0</v>
      </c>
    </row>
    <row r="228" spans="3:41" x14ac:dyDescent="0.3">
      <c r="C228" s="20"/>
      <c r="E228" s="4">
        <f t="shared" si="39"/>
        <v>1</v>
      </c>
      <c r="G228" s="4">
        <f t="shared" si="40"/>
        <v>1</v>
      </c>
      <c r="I228" s="4">
        <f t="shared" si="41"/>
        <v>1</v>
      </c>
      <c r="K228" s="4">
        <f t="shared" si="42"/>
        <v>1</v>
      </c>
      <c r="M228" s="4">
        <f t="shared" si="38"/>
        <v>1</v>
      </c>
      <c r="O228" s="4">
        <f t="shared" si="37"/>
        <v>1</v>
      </c>
      <c r="AI228" s="12">
        <v>223</v>
      </c>
      <c r="AJ228" s="19">
        <f t="shared" si="43"/>
        <v>0</v>
      </c>
      <c r="AK228" s="19">
        <f t="shared" si="44"/>
        <v>0</v>
      </c>
      <c r="AL228" s="19">
        <f t="shared" si="45"/>
        <v>0</v>
      </c>
      <c r="AM228" s="19">
        <f t="shared" si="46"/>
        <v>0</v>
      </c>
      <c r="AN228" s="19">
        <f t="shared" si="47"/>
        <v>0</v>
      </c>
      <c r="AO228" s="19">
        <f t="shared" si="48"/>
        <v>0</v>
      </c>
    </row>
    <row r="229" spans="3:41" x14ac:dyDescent="0.3">
      <c r="C229" s="20"/>
      <c r="E229" s="4">
        <f t="shared" si="39"/>
        <v>1</v>
      </c>
      <c r="G229" s="4">
        <f t="shared" si="40"/>
        <v>1</v>
      </c>
      <c r="I229" s="4">
        <f t="shared" si="41"/>
        <v>1</v>
      </c>
      <c r="K229" s="4">
        <f t="shared" si="42"/>
        <v>1</v>
      </c>
      <c r="M229" s="4">
        <f t="shared" si="38"/>
        <v>1</v>
      </c>
      <c r="O229" s="4">
        <f t="shared" si="37"/>
        <v>1</v>
      </c>
      <c r="AI229" s="12">
        <v>224</v>
      </c>
      <c r="AJ229" s="19">
        <f t="shared" si="43"/>
        <v>0</v>
      </c>
      <c r="AK229" s="19">
        <f t="shared" si="44"/>
        <v>0</v>
      </c>
      <c r="AL229" s="19">
        <f t="shared" si="45"/>
        <v>0</v>
      </c>
      <c r="AM229" s="19">
        <f t="shared" si="46"/>
        <v>0</v>
      </c>
      <c r="AN229" s="19">
        <f t="shared" si="47"/>
        <v>0</v>
      </c>
      <c r="AO229" s="19">
        <f t="shared" si="48"/>
        <v>0</v>
      </c>
    </row>
    <row r="230" spans="3:41" x14ac:dyDescent="0.3">
      <c r="C230" s="20"/>
      <c r="E230" s="4">
        <f t="shared" si="39"/>
        <v>1</v>
      </c>
      <c r="G230" s="4">
        <f t="shared" si="40"/>
        <v>1</v>
      </c>
      <c r="I230" s="4">
        <f t="shared" si="41"/>
        <v>1</v>
      </c>
      <c r="K230" s="4">
        <f t="shared" si="42"/>
        <v>1</v>
      </c>
      <c r="M230" s="4">
        <f t="shared" si="38"/>
        <v>1</v>
      </c>
      <c r="O230" s="4">
        <f t="shared" ref="O230:O245" si="49">IF(B230=0,1,1-GAMMADIST((-Q_g^-2)*EXP(-Q_g*-((LN(B230)-(mu_g))/(sigma_g))),-Q_g^-2,1,1))</f>
        <v>1</v>
      </c>
      <c r="AI230" s="12">
        <v>225</v>
      </c>
      <c r="AJ230" s="19">
        <f t="shared" si="43"/>
        <v>0</v>
      </c>
      <c r="AK230" s="19">
        <f t="shared" si="44"/>
        <v>0</v>
      </c>
      <c r="AL230" s="19">
        <f t="shared" si="45"/>
        <v>0</v>
      </c>
      <c r="AM230" s="19">
        <f t="shared" si="46"/>
        <v>0</v>
      </c>
      <c r="AN230" s="19">
        <f t="shared" si="47"/>
        <v>0</v>
      </c>
      <c r="AO230" s="19">
        <f t="shared" si="48"/>
        <v>0</v>
      </c>
    </row>
    <row r="231" spans="3:41" x14ac:dyDescent="0.3">
      <c r="C231" s="20"/>
      <c r="E231" s="4">
        <f t="shared" si="39"/>
        <v>1</v>
      </c>
      <c r="G231" s="4">
        <f t="shared" si="40"/>
        <v>1</v>
      </c>
      <c r="I231" s="4">
        <f t="shared" si="41"/>
        <v>1</v>
      </c>
      <c r="K231" s="4">
        <f t="shared" si="42"/>
        <v>1</v>
      </c>
      <c r="M231" s="4">
        <f t="shared" si="38"/>
        <v>1</v>
      </c>
      <c r="O231" s="4">
        <f t="shared" si="49"/>
        <v>1</v>
      </c>
      <c r="AI231" s="12">
        <v>226</v>
      </c>
      <c r="AJ231" s="19">
        <f t="shared" si="43"/>
        <v>0</v>
      </c>
      <c r="AK231" s="19">
        <f t="shared" si="44"/>
        <v>0</v>
      </c>
      <c r="AL231" s="19">
        <f t="shared" si="45"/>
        <v>0</v>
      </c>
      <c r="AM231" s="19">
        <f t="shared" si="46"/>
        <v>0</v>
      </c>
      <c r="AN231" s="19">
        <f t="shared" si="47"/>
        <v>0</v>
      </c>
      <c r="AO231" s="19">
        <f t="shared" si="48"/>
        <v>0</v>
      </c>
    </row>
    <row r="232" spans="3:41" x14ac:dyDescent="0.3">
      <c r="C232" s="20"/>
      <c r="E232" s="4">
        <f t="shared" si="39"/>
        <v>1</v>
      </c>
      <c r="G232" s="4">
        <f t="shared" si="40"/>
        <v>1</v>
      </c>
      <c r="I232" s="4">
        <f t="shared" si="41"/>
        <v>1</v>
      </c>
      <c r="K232" s="4">
        <f t="shared" si="42"/>
        <v>1</v>
      </c>
      <c r="M232" s="4">
        <f t="shared" si="38"/>
        <v>1</v>
      </c>
      <c r="O232" s="4">
        <f t="shared" si="49"/>
        <v>1</v>
      </c>
      <c r="AI232" s="12">
        <v>227</v>
      </c>
      <c r="AJ232" s="19">
        <f t="shared" si="43"/>
        <v>0</v>
      </c>
      <c r="AK232" s="19">
        <f t="shared" si="44"/>
        <v>0</v>
      </c>
      <c r="AL232" s="19">
        <f t="shared" si="45"/>
        <v>0</v>
      </c>
      <c r="AM232" s="19">
        <f t="shared" si="46"/>
        <v>0</v>
      </c>
      <c r="AN232" s="19">
        <f t="shared" si="47"/>
        <v>0</v>
      </c>
      <c r="AO232" s="19">
        <f t="shared" si="48"/>
        <v>0</v>
      </c>
    </row>
    <row r="233" spans="3:41" x14ac:dyDescent="0.3">
      <c r="C233" s="20"/>
      <c r="E233" s="4">
        <f t="shared" si="39"/>
        <v>1</v>
      </c>
      <c r="G233" s="4">
        <f t="shared" si="40"/>
        <v>1</v>
      </c>
      <c r="I233" s="4">
        <f t="shared" si="41"/>
        <v>1</v>
      </c>
      <c r="K233" s="4">
        <f t="shared" si="42"/>
        <v>1</v>
      </c>
      <c r="M233" s="4">
        <f t="shared" si="38"/>
        <v>1</v>
      </c>
      <c r="O233" s="4">
        <f t="shared" si="49"/>
        <v>1</v>
      </c>
      <c r="AI233" s="12">
        <v>228</v>
      </c>
      <c r="AJ233" s="19">
        <f t="shared" si="43"/>
        <v>0</v>
      </c>
      <c r="AK233" s="19">
        <f t="shared" si="44"/>
        <v>0</v>
      </c>
      <c r="AL233" s="19">
        <f t="shared" si="45"/>
        <v>0</v>
      </c>
      <c r="AM233" s="19">
        <f t="shared" si="46"/>
        <v>0</v>
      </c>
      <c r="AN233" s="19">
        <f t="shared" si="47"/>
        <v>0</v>
      </c>
      <c r="AO233" s="19">
        <f t="shared" si="48"/>
        <v>0</v>
      </c>
    </row>
    <row r="234" spans="3:41" x14ac:dyDescent="0.3">
      <c r="C234" s="20"/>
      <c r="E234" s="4">
        <f t="shared" si="39"/>
        <v>1</v>
      </c>
      <c r="G234" s="4">
        <f t="shared" si="40"/>
        <v>1</v>
      </c>
      <c r="I234" s="4">
        <f t="shared" si="41"/>
        <v>1</v>
      </c>
      <c r="K234" s="4">
        <f t="shared" si="42"/>
        <v>1</v>
      </c>
      <c r="M234" s="4">
        <f t="shared" si="38"/>
        <v>1</v>
      </c>
      <c r="O234" s="4">
        <f t="shared" si="49"/>
        <v>1</v>
      </c>
      <c r="AI234" s="12">
        <v>229</v>
      </c>
      <c r="AJ234" s="19">
        <f t="shared" si="43"/>
        <v>0</v>
      </c>
      <c r="AK234" s="19">
        <f t="shared" si="44"/>
        <v>0</v>
      </c>
      <c r="AL234" s="19">
        <f t="shared" si="45"/>
        <v>0</v>
      </c>
      <c r="AM234" s="19">
        <f t="shared" si="46"/>
        <v>0</v>
      </c>
      <c r="AN234" s="19">
        <f t="shared" si="47"/>
        <v>0</v>
      </c>
      <c r="AO234" s="19">
        <f t="shared" si="48"/>
        <v>0</v>
      </c>
    </row>
    <row r="235" spans="3:41" x14ac:dyDescent="0.3">
      <c r="C235" s="20"/>
      <c r="E235" s="4">
        <f t="shared" si="39"/>
        <v>1</v>
      </c>
      <c r="G235" s="4">
        <f t="shared" si="40"/>
        <v>1</v>
      </c>
      <c r="I235" s="4">
        <f t="shared" si="41"/>
        <v>1</v>
      </c>
      <c r="K235" s="4">
        <f t="shared" si="42"/>
        <v>1</v>
      </c>
      <c r="M235" s="4">
        <f t="shared" si="38"/>
        <v>1</v>
      </c>
      <c r="O235" s="4">
        <f t="shared" si="49"/>
        <v>1</v>
      </c>
      <c r="AI235" s="12">
        <v>230</v>
      </c>
      <c r="AJ235" s="19">
        <f t="shared" si="43"/>
        <v>0</v>
      </c>
      <c r="AK235" s="19">
        <f t="shared" si="44"/>
        <v>0</v>
      </c>
      <c r="AL235" s="19">
        <f t="shared" si="45"/>
        <v>0</v>
      </c>
      <c r="AM235" s="19">
        <f t="shared" si="46"/>
        <v>0</v>
      </c>
      <c r="AN235" s="19">
        <f t="shared" si="47"/>
        <v>0</v>
      </c>
      <c r="AO235" s="19">
        <f t="shared" si="48"/>
        <v>0</v>
      </c>
    </row>
    <row r="236" spans="3:41" x14ac:dyDescent="0.3">
      <c r="C236" s="20"/>
      <c r="E236" s="4">
        <f t="shared" si="39"/>
        <v>1</v>
      </c>
      <c r="G236" s="4">
        <f t="shared" si="40"/>
        <v>1</v>
      </c>
      <c r="I236" s="4">
        <f t="shared" si="41"/>
        <v>1</v>
      </c>
      <c r="K236" s="4">
        <f t="shared" si="42"/>
        <v>1</v>
      </c>
      <c r="M236" s="4">
        <f t="shared" si="38"/>
        <v>1</v>
      </c>
      <c r="O236" s="4">
        <f t="shared" si="49"/>
        <v>1</v>
      </c>
      <c r="AI236" s="12">
        <v>231</v>
      </c>
      <c r="AJ236" s="19">
        <f t="shared" si="43"/>
        <v>0</v>
      </c>
      <c r="AK236" s="19">
        <f t="shared" si="44"/>
        <v>0</v>
      </c>
      <c r="AL236" s="19">
        <f t="shared" si="45"/>
        <v>0</v>
      </c>
      <c r="AM236" s="19">
        <f t="shared" si="46"/>
        <v>0</v>
      </c>
      <c r="AN236" s="19">
        <f t="shared" si="47"/>
        <v>0</v>
      </c>
      <c r="AO236" s="19">
        <f t="shared" si="48"/>
        <v>0</v>
      </c>
    </row>
    <row r="237" spans="3:41" x14ac:dyDescent="0.3">
      <c r="C237" s="20"/>
      <c r="E237" s="4">
        <f t="shared" si="39"/>
        <v>1</v>
      </c>
      <c r="G237" s="4">
        <f t="shared" si="40"/>
        <v>1</v>
      </c>
      <c r="I237" s="4">
        <f t="shared" si="41"/>
        <v>1</v>
      </c>
      <c r="K237" s="4">
        <f t="shared" si="42"/>
        <v>1</v>
      </c>
      <c r="M237" s="4">
        <f t="shared" si="38"/>
        <v>1</v>
      </c>
      <c r="O237" s="4">
        <f t="shared" si="49"/>
        <v>1</v>
      </c>
      <c r="AI237" s="12">
        <v>232</v>
      </c>
      <c r="AJ237" s="19">
        <f t="shared" si="43"/>
        <v>0</v>
      </c>
      <c r="AK237" s="19">
        <f t="shared" si="44"/>
        <v>0</v>
      </c>
      <c r="AL237" s="19">
        <f t="shared" si="45"/>
        <v>0</v>
      </c>
      <c r="AM237" s="19">
        <f t="shared" si="46"/>
        <v>0</v>
      </c>
      <c r="AN237" s="19">
        <f t="shared" si="47"/>
        <v>0</v>
      </c>
      <c r="AO237" s="19">
        <f t="shared" si="48"/>
        <v>0</v>
      </c>
    </row>
    <row r="238" spans="3:41" x14ac:dyDescent="0.3">
      <c r="C238" s="20"/>
      <c r="E238" s="4">
        <f t="shared" si="39"/>
        <v>1</v>
      </c>
      <c r="G238" s="4">
        <f t="shared" si="40"/>
        <v>1</v>
      </c>
      <c r="I238" s="4">
        <f t="shared" si="41"/>
        <v>1</v>
      </c>
      <c r="K238" s="4">
        <f t="shared" si="42"/>
        <v>1</v>
      </c>
      <c r="M238" s="4">
        <f t="shared" si="38"/>
        <v>1</v>
      </c>
      <c r="O238" s="4">
        <f t="shared" si="49"/>
        <v>1</v>
      </c>
      <c r="AI238" s="12">
        <v>233</v>
      </c>
      <c r="AJ238" s="19">
        <f t="shared" si="43"/>
        <v>0</v>
      </c>
      <c r="AK238" s="19">
        <f t="shared" si="44"/>
        <v>0</v>
      </c>
      <c r="AL238" s="19">
        <f t="shared" si="45"/>
        <v>0</v>
      </c>
      <c r="AM238" s="19">
        <f t="shared" si="46"/>
        <v>0</v>
      </c>
      <c r="AN238" s="19">
        <f t="shared" si="47"/>
        <v>0</v>
      </c>
      <c r="AO238" s="19">
        <f t="shared" si="48"/>
        <v>0</v>
      </c>
    </row>
    <row r="239" spans="3:41" x14ac:dyDescent="0.3">
      <c r="C239" s="20"/>
      <c r="E239" s="4">
        <f t="shared" si="39"/>
        <v>1</v>
      </c>
      <c r="G239" s="4">
        <f t="shared" si="40"/>
        <v>1</v>
      </c>
      <c r="I239" s="4">
        <f t="shared" si="41"/>
        <v>1</v>
      </c>
      <c r="K239" s="4">
        <f t="shared" si="42"/>
        <v>1</v>
      </c>
      <c r="M239" s="4">
        <f t="shared" si="38"/>
        <v>1</v>
      </c>
      <c r="O239" s="4">
        <f t="shared" si="49"/>
        <v>1</v>
      </c>
      <c r="AI239" s="12">
        <v>234</v>
      </c>
      <c r="AJ239" s="19">
        <f t="shared" si="43"/>
        <v>0</v>
      </c>
      <c r="AK239" s="19">
        <f t="shared" si="44"/>
        <v>0</v>
      </c>
      <c r="AL239" s="19">
        <f t="shared" si="45"/>
        <v>0</v>
      </c>
      <c r="AM239" s="19">
        <f t="shared" si="46"/>
        <v>0</v>
      </c>
      <c r="AN239" s="19">
        <f t="shared" si="47"/>
        <v>0</v>
      </c>
      <c r="AO239" s="19">
        <f t="shared" si="48"/>
        <v>0</v>
      </c>
    </row>
    <row r="240" spans="3:41" x14ac:dyDescent="0.3">
      <c r="C240" s="20"/>
      <c r="E240" s="4">
        <f t="shared" si="39"/>
        <v>1</v>
      </c>
      <c r="G240" s="4">
        <f t="shared" si="40"/>
        <v>1</v>
      </c>
      <c r="I240" s="4">
        <f t="shared" si="41"/>
        <v>1</v>
      </c>
      <c r="K240" s="4">
        <f t="shared" si="42"/>
        <v>1</v>
      </c>
      <c r="M240" s="4">
        <f t="shared" si="38"/>
        <v>1</v>
      </c>
      <c r="O240" s="4">
        <f t="shared" si="49"/>
        <v>1</v>
      </c>
      <c r="AI240" s="12">
        <v>235</v>
      </c>
      <c r="AJ240" s="19">
        <f t="shared" si="43"/>
        <v>0</v>
      </c>
      <c r="AK240" s="19">
        <f t="shared" si="44"/>
        <v>0</v>
      </c>
      <c r="AL240" s="19">
        <f t="shared" si="45"/>
        <v>0</v>
      </c>
      <c r="AM240" s="19">
        <f t="shared" si="46"/>
        <v>0</v>
      </c>
      <c r="AN240" s="19">
        <f t="shared" si="47"/>
        <v>0</v>
      </c>
      <c r="AO240" s="19">
        <f t="shared" si="48"/>
        <v>0</v>
      </c>
    </row>
    <row r="241" spans="3:41" x14ac:dyDescent="0.3">
      <c r="C241" s="20"/>
      <c r="E241" s="4">
        <f t="shared" si="39"/>
        <v>1</v>
      </c>
      <c r="G241" s="4">
        <f t="shared" si="40"/>
        <v>1</v>
      </c>
      <c r="I241" s="4">
        <f t="shared" si="41"/>
        <v>1</v>
      </c>
      <c r="K241" s="4">
        <f t="shared" si="42"/>
        <v>1</v>
      </c>
      <c r="M241" s="4">
        <f t="shared" si="38"/>
        <v>1</v>
      </c>
      <c r="O241" s="4">
        <f t="shared" si="49"/>
        <v>1</v>
      </c>
      <c r="AI241" s="12">
        <v>236</v>
      </c>
      <c r="AJ241" s="19">
        <f t="shared" si="43"/>
        <v>0</v>
      </c>
      <c r="AK241" s="19">
        <f t="shared" si="44"/>
        <v>0</v>
      </c>
      <c r="AL241" s="19">
        <f t="shared" si="45"/>
        <v>0</v>
      </c>
      <c r="AM241" s="19">
        <f t="shared" si="46"/>
        <v>0</v>
      </c>
      <c r="AN241" s="19">
        <f t="shared" si="47"/>
        <v>0</v>
      </c>
      <c r="AO241" s="19">
        <f t="shared" si="48"/>
        <v>0</v>
      </c>
    </row>
    <row r="242" spans="3:41" x14ac:dyDescent="0.3">
      <c r="C242" s="20"/>
      <c r="E242" s="4">
        <f t="shared" si="39"/>
        <v>1</v>
      </c>
      <c r="G242" s="4">
        <f t="shared" si="40"/>
        <v>1</v>
      </c>
      <c r="I242" s="4">
        <f t="shared" si="41"/>
        <v>1</v>
      </c>
      <c r="K242" s="4">
        <f t="shared" si="42"/>
        <v>1</v>
      </c>
      <c r="M242" s="4">
        <f t="shared" si="38"/>
        <v>1</v>
      </c>
      <c r="O242" s="4">
        <f t="shared" si="49"/>
        <v>1</v>
      </c>
      <c r="AI242" s="12">
        <v>237</v>
      </c>
      <c r="AJ242" s="19">
        <f t="shared" si="43"/>
        <v>0</v>
      </c>
      <c r="AK242" s="19">
        <f t="shared" si="44"/>
        <v>0</v>
      </c>
      <c r="AL242" s="19">
        <f t="shared" si="45"/>
        <v>0</v>
      </c>
      <c r="AM242" s="19">
        <f t="shared" si="46"/>
        <v>0</v>
      </c>
      <c r="AN242" s="19">
        <f t="shared" si="47"/>
        <v>0</v>
      </c>
      <c r="AO242" s="19">
        <f t="shared" si="48"/>
        <v>0</v>
      </c>
    </row>
    <row r="243" spans="3:41" x14ac:dyDescent="0.3">
      <c r="C243" s="20"/>
      <c r="E243" s="4">
        <f t="shared" si="39"/>
        <v>1</v>
      </c>
      <c r="G243" s="4">
        <f t="shared" si="40"/>
        <v>1</v>
      </c>
      <c r="I243" s="4">
        <f t="shared" si="41"/>
        <v>1</v>
      </c>
      <c r="K243" s="4">
        <f t="shared" si="42"/>
        <v>1</v>
      </c>
      <c r="M243" s="4">
        <f t="shared" si="38"/>
        <v>1</v>
      </c>
      <c r="O243" s="4">
        <f t="shared" si="49"/>
        <v>1</v>
      </c>
      <c r="AI243" s="12">
        <v>238</v>
      </c>
      <c r="AJ243" s="19">
        <f t="shared" si="43"/>
        <v>0</v>
      </c>
      <c r="AK243" s="19">
        <f t="shared" si="44"/>
        <v>0</v>
      </c>
      <c r="AL243" s="19">
        <f t="shared" si="45"/>
        <v>0</v>
      </c>
      <c r="AM243" s="19">
        <f t="shared" si="46"/>
        <v>0</v>
      </c>
      <c r="AN243" s="19">
        <f t="shared" si="47"/>
        <v>0</v>
      </c>
      <c r="AO243" s="19">
        <f t="shared" si="48"/>
        <v>0</v>
      </c>
    </row>
    <row r="244" spans="3:41" x14ac:dyDescent="0.3">
      <c r="C244" s="20"/>
      <c r="E244" s="4">
        <f t="shared" si="39"/>
        <v>1</v>
      </c>
      <c r="G244" s="4">
        <f t="shared" si="40"/>
        <v>1</v>
      </c>
      <c r="I244" s="4">
        <f t="shared" si="41"/>
        <v>1</v>
      </c>
      <c r="K244" s="4">
        <f t="shared" si="42"/>
        <v>1</v>
      </c>
      <c r="M244" s="4">
        <f t="shared" si="38"/>
        <v>1</v>
      </c>
      <c r="O244" s="4">
        <f t="shared" si="49"/>
        <v>1</v>
      </c>
      <c r="AI244" s="12">
        <v>239</v>
      </c>
      <c r="AJ244" s="19">
        <f t="shared" si="43"/>
        <v>0</v>
      </c>
      <c r="AK244" s="19">
        <f t="shared" si="44"/>
        <v>0</v>
      </c>
      <c r="AL244" s="19">
        <f t="shared" si="45"/>
        <v>0</v>
      </c>
      <c r="AM244" s="19">
        <f t="shared" si="46"/>
        <v>0</v>
      </c>
      <c r="AN244" s="19">
        <f t="shared" si="47"/>
        <v>0</v>
      </c>
      <c r="AO244" s="19">
        <f t="shared" si="48"/>
        <v>0</v>
      </c>
    </row>
    <row r="245" spans="3:41" x14ac:dyDescent="0.3">
      <c r="C245" s="20"/>
      <c r="E245" s="4">
        <f t="shared" si="39"/>
        <v>1</v>
      </c>
      <c r="G245" s="4">
        <f t="shared" si="40"/>
        <v>1</v>
      </c>
      <c r="I245" s="4">
        <f t="shared" si="41"/>
        <v>1</v>
      </c>
      <c r="K245" s="4">
        <f t="shared" si="42"/>
        <v>1</v>
      </c>
      <c r="M245" s="4">
        <f t="shared" si="38"/>
        <v>1</v>
      </c>
      <c r="O245" s="4">
        <f t="shared" si="49"/>
        <v>1</v>
      </c>
      <c r="AI245" s="12">
        <v>240</v>
      </c>
      <c r="AJ245" s="19">
        <f t="shared" si="43"/>
        <v>0</v>
      </c>
      <c r="AK245" s="19">
        <f t="shared" si="44"/>
        <v>0</v>
      </c>
      <c r="AL245" s="19">
        <f t="shared" si="45"/>
        <v>0</v>
      </c>
      <c r="AM245" s="19">
        <f t="shared" si="46"/>
        <v>0</v>
      </c>
      <c r="AN245" s="19">
        <f t="shared" si="47"/>
        <v>0</v>
      </c>
      <c r="AO245" s="19">
        <f t="shared" si="48"/>
        <v>0</v>
      </c>
    </row>
  </sheetData>
  <mergeCells count="2">
    <mergeCell ref="Q2:R2"/>
    <mergeCell ref="B3:C3"/>
  </mergeCells>
  <conditionalFormatting sqref="R32:S32 U32:AG32">
    <cfRule type="colorScale" priority="3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AG38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AG20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AG26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D024-6375-4C71-ADBF-EF9D20DCCCCA}">
  <dimension ref="B2:AO245"/>
  <sheetViews>
    <sheetView showGridLines="0" zoomScale="90" zoomScaleNormal="90" workbookViewId="0">
      <selection activeCell="AM6" sqref="AM6"/>
    </sheetView>
  </sheetViews>
  <sheetFormatPr defaultRowHeight="14.4" x14ac:dyDescent="0.3"/>
  <cols>
    <col min="2" max="2" width="8.109375" bestFit="1" customWidth="1"/>
    <col min="3" max="3" width="11.6640625" bestFit="1" customWidth="1"/>
    <col min="4" max="4" width="6" customWidth="1"/>
    <col min="5" max="5" width="11.6640625" bestFit="1" customWidth="1"/>
    <col min="6" max="6" width="5.33203125" customWidth="1"/>
    <col min="7" max="7" width="19" bestFit="1" customWidth="1"/>
    <col min="8" max="8" width="4.88671875" customWidth="1"/>
    <col min="9" max="9" width="18.21875" bestFit="1" customWidth="1"/>
    <col min="10" max="10" width="5.88671875" customWidth="1"/>
    <col min="11" max="11" width="14.5546875" bestFit="1" customWidth="1"/>
    <col min="12" max="12" width="6.88671875" customWidth="1"/>
    <col min="13" max="13" width="18.109375" bestFit="1" customWidth="1"/>
    <col min="14" max="14" width="7.44140625" customWidth="1"/>
    <col min="15" max="15" width="18.6640625" bestFit="1" customWidth="1"/>
    <col min="16" max="16" width="6.5546875" customWidth="1"/>
    <col min="17" max="17" width="17.6640625" bestFit="1" customWidth="1"/>
    <col min="18" max="18" width="11.44140625" bestFit="1" customWidth="1"/>
    <col min="19" max="33" width="9.109375" customWidth="1"/>
    <col min="34" max="34" width="11" bestFit="1" customWidth="1"/>
    <col min="35" max="35" width="8.88671875" style="12"/>
    <col min="36" max="36" width="13.21875" style="12" bestFit="1" customWidth="1"/>
    <col min="37" max="37" width="11.44140625" style="12" bestFit="1" customWidth="1"/>
    <col min="38" max="38" width="13.77734375" style="12" bestFit="1" customWidth="1"/>
    <col min="39" max="39" width="8.44140625" style="12" bestFit="1" customWidth="1"/>
    <col min="40" max="40" width="10.6640625" style="12" bestFit="1" customWidth="1"/>
    <col min="41" max="41" width="20" style="12" bestFit="1" customWidth="1"/>
  </cols>
  <sheetData>
    <row r="2" spans="2:41" x14ac:dyDescent="0.3">
      <c r="Q2" s="24" t="s">
        <v>38</v>
      </c>
      <c r="R2" s="24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15" t="s">
        <v>12</v>
      </c>
      <c r="AM2" s="15"/>
    </row>
    <row r="3" spans="2:41" x14ac:dyDescent="0.3">
      <c r="B3" s="24" t="s">
        <v>13</v>
      </c>
      <c r="C3" s="24"/>
      <c r="E3" s="2" t="s">
        <v>27</v>
      </c>
      <c r="G3" s="2" t="s">
        <v>30</v>
      </c>
      <c r="I3" s="2" t="s">
        <v>31</v>
      </c>
      <c r="K3" s="2" t="s">
        <v>1</v>
      </c>
      <c r="M3" s="2" t="s">
        <v>4</v>
      </c>
      <c r="O3" s="2" t="s">
        <v>32</v>
      </c>
      <c r="AI3" s="12" t="s">
        <v>19</v>
      </c>
    </row>
    <row r="4" spans="2:41" ht="16.2" x14ac:dyDescent="0.3">
      <c r="B4" s="2" t="s">
        <v>40</v>
      </c>
      <c r="C4" s="5" t="s">
        <v>41</v>
      </c>
      <c r="D4" s="3"/>
      <c r="E4" s="11" t="s">
        <v>26</v>
      </c>
      <c r="F4" s="3"/>
      <c r="G4" s="11" t="s">
        <v>33</v>
      </c>
      <c r="H4" s="3"/>
      <c r="I4" s="11" t="s">
        <v>28</v>
      </c>
      <c r="J4" s="3"/>
      <c r="K4" s="11" t="s">
        <v>29</v>
      </c>
      <c r="L4" s="3"/>
      <c r="M4" s="11" t="s">
        <v>11</v>
      </c>
      <c r="N4" s="17"/>
      <c r="O4" s="11" t="s">
        <v>16</v>
      </c>
      <c r="Q4" s="2" t="s">
        <v>27</v>
      </c>
      <c r="R4" s="2" t="s">
        <v>39</v>
      </c>
      <c r="S4" s="3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15" t="s">
        <v>18</v>
      </c>
      <c r="AJ4" s="15" t="s">
        <v>3</v>
      </c>
      <c r="AK4" s="15" t="s">
        <v>8</v>
      </c>
      <c r="AL4" s="15" t="s">
        <v>17</v>
      </c>
      <c r="AM4" s="15" t="s">
        <v>1</v>
      </c>
      <c r="AN4" s="15" t="s">
        <v>4</v>
      </c>
      <c r="AO4" s="15" t="s">
        <v>14</v>
      </c>
    </row>
    <row r="5" spans="2:41" x14ac:dyDescent="0.3">
      <c r="B5" s="2">
        <v>0</v>
      </c>
      <c r="C5" s="21">
        <f t="shared" ref="C5:C15" si="0">VLOOKUP(B5,tb_data,8,TRUE)</f>
        <v>0.99577883300000003</v>
      </c>
      <c r="D5" s="8"/>
      <c r="E5" s="4">
        <f>EXP(-$R$5*B5)</f>
        <v>1</v>
      </c>
      <c r="G5" s="4">
        <f>IF(B5&gt;0,1-_xlfn.NORM.S.DIST((LN(B5)-$R$8)/$R$9,TRUE),1)</f>
        <v>1</v>
      </c>
      <c r="H5" s="3"/>
      <c r="I5" s="4">
        <f>1/(1+(B5/$R$12)^$R$13)</f>
        <v>1</v>
      </c>
      <c r="K5" s="4">
        <f>EXP(-((B5/$R$16)^$R$17))</f>
        <v>1</v>
      </c>
      <c r="M5" s="4">
        <f t="shared" ref="M5:M68" si="1">EXP(-(($R$21)/$R$20)*(EXP($R$20*B5) - 1))</f>
        <v>1</v>
      </c>
      <c r="O5" s="4">
        <f>IF(B5=0,1,1-GAMMADIST((-Q_g^-2)*EXP(-Q_g*-((LN(B5)-(mu_g))/(sigma_g))),-Q_g^-2,1,1))</f>
        <v>1</v>
      </c>
      <c r="Q5" s="1" t="s">
        <v>0</v>
      </c>
      <c r="R5" s="6">
        <v>0.46477030000000003</v>
      </c>
      <c r="U5" s="3"/>
      <c r="AI5" s="12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</row>
    <row r="6" spans="2:41" x14ac:dyDescent="0.3">
      <c r="B6" s="1">
        <v>1</v>
      </c>
      <c r="C6" s="21">
        <f t="shared" si="0"/>
        <v>0.56402601699999999</v>
      </c>
      <c r="D6" s="8"/>
      <c r="E6" s="4">
        <f t="shared" ref="E6:E69" si="2">EXP(-$R$5*B6)</f>
        <v>0.62827940439543217</v>
      </c>
      <c r="G6" s="4">
        <f t="shared" ref="G6:G69" si="3">IF(B6&gt;0,1-_xlfn.NORM.S.DIST((LN(B6)-$R$8)/$R$9,TRUE),1)</f>
        <v>0.56653976974695242</v>
      </c>
      <c r="I6" s="4">
        <f t="shared" ref="I6:I69" si="4">1/(1+(B6/$R$12)^$R$13)</f>
        <v>0.57331075507302365</v>
      </c>
      <c r="K6" s="4">
        <f t="shared" ref="K6:K69" si="5">EXP(-((B6/$R$16)^$R$17))</f>
        <v>0.56731922360515274</v>
      </c>
      <c r="M6" s="4">
        <f t="shared" si="1"/>
        <v>0.57416311962031086</v>
      </c>
      <c r="O6" s="4">
        <f>IF(B6=0,1,1-GAMMADIST((-Q_g^-2)*EXP(-Q_g*-((LN(B6)-(mu_g))/(sigma_g))),-Q_g^-2,1,1))</f>
        <v>0.56737002084678922</v>
      </c>
      <c r="AI6" s="12">
        <v>1</v>
      </c>
      <c r="AJ6" s="19">
        <f t="shared" ref="AJ6:AJ69" si="6">1- (E6/E5)</f>
        <v>0.37172059560456783</v>
      </c>
      <c r="AK6" s="19">
        <f t="shared" ref="AK6:AK69" si="7">1-(G6/G5)</f>
        <v>0.43346023025304758</v>
      </c>
      <c r="AL6" s="19">
        <f>1-(I6/I5)</f>
        <v>0.42668924492697635</v>
      </c>
      <c r="AM6" s="19">
        <f>1-(K6/K5)</f>
        <v>0.43268077639484726</v>
      </c>
      <c r="AN6" s="19">
        <f>1-(M6/M5)</f>
        <v>0.42583688037968914</v>
      </c>
      <c r="AO6" s="19">
        <f>1-(O6/O5)</f>
        <v>0.43262997915321078</v>
      </c>
    </row>
    <row r="7" spans="2:41" x14ac:dyDescent="0.3">
      <c r="B7" s="1">
        <v>2</v>
      </c>
      <c r="C7" s="21">
        <f t="shared" si="0"/>
        <v>0.34232506699999998</v>
      </c>
      <c r="D7" s="8"/>
      <c r="E7" s="4">
        <f t="shared" si="2"/>
        <v>0.39473500998747901</v>
      </c>
      <c r="G7" s="4">
        <f t="shared" si="3"/>
        <v>0.35173305375011066</v>
      </c>
      <c r="I7" s="4">
        <f t="shared" si="4"/>
        <v>0.34636424366364588</v>
      </c>
      <c r="K7" s="4">
        <f t="shared" si="5"/>
        <v>0.37443093125409715</v>
      </c>
      <c r="M7" s="4">
        <f t="shared" si="1"/>
        <v>0.35907340846146946</v>
      </c>
      <c r="O7" s="4">
        <f t="shared" ref="O7:O37" si="8">IF(B7=0,1,1-GAMMADIST((-Q_g^-2)*EXP(-Q_g*-((LN(B7)-(mu_g))/(sigma_g))),-Q_g^-2,1,1))</f>
        <v>0.3555832694764407</v>
      </c>
      <c r="Q7" s="2" t="s">
        <v>8</v>
      </c>
      <c r="R7" s="2" t="s">
        <v>39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I7" s="12">
        <v>2</v>
      </c>
      <c r="AJ7" s="19">
        <f t="shared" si="6"/>
        <v>0.37172059560456783</v>
      </c>
      <c r="AK7" s="19">
        <f t="shared" si="7"/>
        <v>0.37915558177457898</v>
      </c>
      <c r="AL7" s="19">
        <f t="shared" ref="AL7:AL70" si="9">1-(I7/I6)</f>
        <v>0.39585252744904664</v>
      </c>
      <c r="AM7" s="19">
        <f t="shared" ref="AM7:AM70" si="10">1-(K7/K6)</f>
        <v>0.33999957048045226</v>
      </c>
      <c r="AN7" s="19">
        <f t="shared" ref="AN7:AN70" si="11">1-(M7/M6)</f>
        <v>0.37461429306201066</v>
      </c>
      <c r="AO7" s="19">
        <f t="shared" ref="AO7:AO70" si="12">1-(O7/O6)</f>
        <v>0.37327800833442126</v>
      </c>
    </row>
    <row r="8" spans="2:41" x14ac:dyDescent="0.3">
      <c r="B8" s="1">
        <v>3</v>
      </c>
      <c r="C8" s="21">
        <f t="shared" si="0"/>
        <v>0.23882183300000001</v>
      </c>
      <c r="D8" s="8"/>
      <c r="E8" s="4">
        <f t="shared" si="2"/>
        <v>0.24800387696895829</v>
      </c>
      <c r="G8" s="4">
        <f t="shared" si="3"/>
        <v>0.2415478368136601</v>
      </c>
      <c r="I8" s="4">
        <f t="shared" si="4"/>
        <v>0.23517328427031889</v>
      </c>
      <c r="K8" s="4">
        <f t="shared" si="5"/>
        <v>0.2579303999657413</v>
      </c>
      <c r="M8" s="4">
        <f t="shared" si="1"/>
        <v>0.24139477973557971</v>
      </c>
      <c r="O8" s="4">
        <f t="shared" si="8"/>
        <v>0.24397362600883288</v>
      </c>
      <c r="Q8" s="1" t="s">
        <v>9</v>
      </c>
      <c r="R8" s="6">
        <v>0.21187159999999999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/>
      <c r="AI8" s="12">
        <v>3</v>
      </c>
      <c r="AJ8" s="19">
        <f t="shared" si="6"/>
        <v>0.37172059560456783</v>
      </c>
      <c r="AK8" s="19">
        <f t="shared" si="7"/>
        <v>0.31326375432071796</v>
      </c>
      <c r="AL8" s="19">
        <f t="shared" si="9"/>
        <v>0.32102320440820231</v>
      </c>
      <c r="AM8" s="19">
        <f t="shared" si="10"/>
        <v>0.31114024393806294</v>
      </c>
      <c r="AN8" s="19">
        <f t="shared" si="11"/>
        <v>0.32772860911675472</v>
      </c>
      <c r="AO8" s="19">
        <f t="shared" si="12"/>
        <v>0.31387765693234493</v>
      </c>
    </row>
    <row r="9" spans="2:41" x14ac:dyDescent="0.3">
      <c r="B9" s="1">
        <v>4</v>
      </c>
      <c r="C9" s="21">
        <f t="shared" si="0"/>
        <v>0.162593033</v>
      </c>
      <c r="D9" s="8"/>
      <c r="E9" s="4">
        <f t="shared" si="2"/>
        <v>0.15581572810981514</v>
      </c>
      <c r="G9" s="4">
        <f t="shared" si="3"/>
        <v>0.17648005216130658</v>
      </c>
      <c r="I9" s="4">
        <f t="shared" si="4"/>
        <v>0.17286020498448973</v>
      </c>
      <c r="K9" s="4">
        <f t="shared" si="5"/>
        <v>0.18223573216120831</v>
      </c>
      <c r="M9" s="4">
        <f t="shared" si="1"/>
        <v>0.17251766070600003</v>
      </c>
      <c r="O9" s="4">
        <f t="shared" si="8"/>
        <v>0.17712544799724528</v>
      </c>
      <c r="Q9" s="1" t="s">
        <v>10</v>
      </c>
      <c r="R9" s="6">
        <v>1.2643660000000001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/>
      <c r="AI9" s="12">
        <v>4</v>
      </c>
      <c r="AJ9" s="19">
        <f t="shared" si="6"/>
        <v>0.37172059560456783</v>
      </c>
      <c r="AK9" s="19">
        <f t="shared" si="7"/>
        <v>0.26937846147034417</v>
      </c>
      <c r="AL9" s="19">
        <f t="shared" si="9"/>
        <v>0.26496665843303724</v>
      </c>
      <c r="AM9" s="19">
        <f t="shared" si="10"/>
        <v>0.29346935380469641</v>
      </c>
      <c r="AN9" s="19">
        <f t="shared" si="11"/>
        <v>0.28532977848579277</v>
      </c>
      <c r="AO9" s="19">
        <f t="shared" si="12"/>
        <v>0.27399755910160306</v>
      </c>
    </row>
    <row r="10" spans="2:41" x14ac:dyDescent="0.3">
      <c r="B10" s="1">
        <v>5</v>
      </c>
      <c r="C10" s="21">
        <f t="shared" si="0"/>
        <v>0.13238319100000001</v>
      </c>
      <c r="D10" s="8"/>
      <c r="E10" s="4">
        <f t="shared" si="2"/>
        <v>9.7895812852275277E-2</v>
      </c>
      <c r="G10" s="4">
        <f t="shared" si="3"/>
        <v>0.13450409072259351</v>
      </c>
      <c r="I10" s="4">
        <f t="shared" si="4"/>
        <v>0.13411871621746455</v>
      </c>
      <c r="K10" s="4">
        <f t="shared" si="5"/>
        <v>0.13105384702641151</v>
      </c>
      <c r="M10" s="4">
        <f t="shared" si="1"/>
        <v>0.12984028193972263</v>
      </c>
      <c r="O10" s="4">
        <f t="shared" si="8"/>
        <v>0.13372762948486405</v>
      </c>
      <c r="AI10" s="12">
        <v>5</v>
      </c>
      <c r="AJ10" s="19">
        <f t="shared" si="6"/>
        <v>0.37172059560456772</v>
      </c>
      <c r="AK10" s="19">
        <f t="shared" si="7"/>
        <v>0.23785102579381678</v>
      </c>
      <c r="AL10" s="19">
        <f t="shared" si="9"/>
        <v>0.22412034493712041</v>
      </c>
      <c r="AM10" s="19">
        <f t="shared" si="10"/>
        <v>0.28085537631840818</v>
      </c>
      <c r="AN10" s="19">
        <f t="shared" si="11"/>
        <v>0.2473797673329633</v>
      </c>
      <c r="AO10" s="19">
        <f t="shared" si="12"/>
        <v>0.24501176427825411</v>
      </c>
    </row>
    <row r="11" spans="2:41" x14ac:dyDescent="0.3">
      <c r="B11" s="1">
        <v>6</v>
      </c>
      <c r="C11" s="21">
        <f t="shared" si="0"/>
        <v>0.10849895399999999</v>
      </c>
      <c r="D11" s="8"/>
      <c r="E11" s="4">
        <f t="shared" si="2"/>
        <v>6.1505922991634203E-2</v>
      </c>
      <c r="G11" s="4">
        <f t="shared" si="3"/>
        <v>0.10573208514763288</v>
      </c>
      <c r="I11" s="4">
        <f t="shared" si="4"/>
        <v>0.10815201772409089</v>
      </c>
      <c r="K11" s="4">
        <f t="shared" si="5"/>
        <v>9.5522741847433312E-2</v>
      </c>
      <c r="M11" s="4">
        <f t="shared" si="1"/>
        <v>0.10209271395292957</v>
      </c>
      <c r="O11" s="4">
        <f t="shared" si="8"/>
        <v>0.10393898662515677</v>
      </c>
      <c r="Q11" s="2" t="s">
        <v>2</v>
      </c>
      <c r="R11" s="2" t="s">
        <v>39</v>
      </c>
      <c r="AI11" s="12">
        <v>6</v>
      </c>
      <c r="AJ11" s="19">
        <f t="shared" si="6"/>
        <v>0.37172059560456783</v>
      </c>
      <c r="AK11" s="19">
        <f t="shared" si="7"/>
        <v>0.21391175108793625</v>
      </c>
      <c r="AL11" s="19">
        <f t="shared" si="9"/>
        <v>0.19360980499746505</v>
      </c>
      <c r="AM11" s="19">
        <f t="shared" si="10"/>
        <v>0.27111836840484016</v>
      </c>
      <c r="AN11" s="19">
        <f t="shared" si="11"/>
        <v>0.21370538920790905</v>
      </c>
      <c r="AO11" s="19">
        <f t="shared" si="12"/>
        <v>0.22275608245249656</v>
      </c>
    </row>
    <row r="12" spans="2:41" x14ac:dyDescent="0.3">
      <c r="B12" s="1">
        <v>7</v>
      </c>
      <c r="C12" s="21">
        <f t="shared" si="0"/>
        <v>8.7537373000000002E-2</v>
      </c>
      <c r="D12" s="8"/>
      <c r="E12" s="4">
        <f t="shared" si="2"/>
        <v>3.8642904663975255E-2</v>
      </c>
      <c r="G12" s="4">
        <f t="shared" si="3"/>
        <v>8.5114428064170911E-2</v>
      </c>
      <c r="I12" s="4">
        <f t="shared" si="4"/>
        <v>8.9751023087727699E-2</v>
      </c>
      <c r="K12" s="4">
        <f t="shared" si="5"/>
        <v>7.0378189618225923E-2</v>
      </c>
      <c r="M12" s="4">
        <f t="shared" si="1"/>
        <v>8.3303200200554817E-2</v>
      </c>
      <c r="O12" s="4">
        <f t="shared" si="8"/>
        <v>8.2632060588454959E-2</v>
      </c>
      <c r="Q12" s="1" t="s">
        <v>22</v>
      </c>
      <c r="R12" s="6">
        <f>1.2461321</f>
        <v>1.2461321000000001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12">
        <v>7</v>
      </c>
      <c r="AJ12" s="19">
        <f t="shared" si="6"/>
        <v>0.37172059560456783</v>
      </c>
      <c r="AK12" s="19">
        <f t="shared" si="7"/>
        <v>0.1949990587499878</v>
      </c>
      <c r="AL12" s="19">
        <f t="shared" si="9"/>
        <v>0.17014009561343912</v>
      </c>
      <c r="AM12" s="19">
        <f t="shared" si="10"/>
        <v>0.26323105621661991</v>
      </c>
      <c r="AN12" s="19">
        <f t="shared" si="11"/>
        <v>0.18404363078287611</v>
      </c>
      <c r="AO12" s="19">
        <f t="shared" si="12"/>
        <v>0.20499455236698272</v>
      </c>
    </row>
    <row r="13" spans="2:41" x14ac:dyDescent="0.3">
      <c r="B13" s="1">
        <v>8</v>
      </c>
      <c r="C13" s="21">
        <f t="shared" si="0"/>
        <v>6.5099413999999994E-2</v>
      </c>
      <c r="D13" s="8"/>
      <c r="E13" s="4">
        <f t="shared" si="2"/>
        <v>2.4278541126391839E-2</v>
      </c>
      <c r="G13" s="4">
        <f t="shared" si="3"/>
        <v>6.9827074693662783E-2</v>
      </c>
      <c r="I13" s="4">
        <f t="shared" si="4"/>
        <v>7.6144576876227291E-2</v>
      </c>
      <c r="K13" s="4">
        <f t="shared" si="5"/>
        <v>5.2317123913016378E-2</v>
      </c>
      <c r="M13" s="4">
        <f t="shared" si="1"/>
        <v>7.0134776096064638E-2</v>
      </c>
      <c r="O13" s="4">
        <f t="shared" si="8"/>
        <v>6.6898193265414685E-2</v>
      </c>
      <c r="Q13" s="1" t="s">
        <v>23</v>
      </c>
      <c r="R13" s="6">
        <v>1.3423285</v>
      </c>
      <c r="AI13" s="12">
        <v>8</v>
      </c>
      <c r="AJ13" s="19">
        <f t="shared" si="6"/>
        <v>0.37172059560456794</v>
      </c>
      <c r="AK13" s="19">
        <f t="shared" si="7"/>
        <v>0.17960942366883348</v>
      </c>
      <c r="AL13" s="19">
        <f t="shared" si="9"/>
        <v>0.15160212935066719</v>
      </c>
      <c r="AM13" s="19">
        <f t="shared" si="10"/>
        <v>0.2566287340322867</v>
      </c>
      <c r="AN13" s="19">
        <f t="shared" si="11"/>
        <v>0.15807824996863051</v>
      </c>
      <c r="AO13" s="19">
        <f t="shared" si="12"/>
        <v>0.19040874947318631</v>
      </c>
    </row>
    <row r="14" spans="2:41" x14ac:dyDescent="0.3">
      <c r="B14" s="1">
        <v>9</v>
      </c>
      <c r="C14" s="21">
        <f t="shared" si="0"/>
        <v>5.8240327000000001E-2</v>
      </c>
      <c r="D14" s="8"/>
      <c r="E14" s="4">
        <f t="shared" si="2"/>
        <v>1.525370735847947E-2</v>
      </c>
      <c r="G14" s="4">
        <f t="shared" si="3"/>
        <v>5.8180111645932175E-2</v>
      </c>
      <c r="I14" s="4">
        <f t="shared" si="4"/>
        <v>6.5741348009642958E-2</v>
      </c>
      <c r="K14" s="4">
        <f t="shared" si="5"/>
        <v>3.9187174725039048E-2</v>
      </c>
      <c r="M14" s="4">
        <f t="shared" si="1"/>
        <v>6.0633769325859836E-2</v>
      </c>
      <c r="O14" s="4">
        <f t="shared" si="8"/>
        <v>5.4979306933900851E-2</v>
      </c>
      <c r="AI14" s="12">
        <v>9</v>
      </c>
      <c r="AJ14" s="19">
        <f t="shared" si="6"/>
        <v>0.37172059560456783</v>
      </c>
      <c r="AK14" s="19">
        <f t="shared" si="7"/>
        <v>0.16679723586913542</v>
      </c>
      <c r="AL14" s="19">
        <f t="shared" si="9"/>
        <v>0.13662468547818896</v>
      </c>
      <c r="AM14" s="19">
        <f t="shared" si="10"/>
        <v>0.25096848232344493</v>
      </c>
      <c r="AN14" s="19">
        <f t="shared" si="11"/>
        <v>0.13546784204730522</v>
      </c>
      <c r="AO14" s="19">
        <f t="shared" si="12"/>
        <v>0.17816454749721489</v>
      </c>
    </row>
    <row r="15" spans="2:41" x14ac:dyDescent="0.3">
      <c r="B15" s="1">
        <v>10</v>
      </c>
      <c r="C15" s="21">
        <f t="shared" si="0"/>
        <v>5.7847549999999998E-2</v>
      </c>
      <c r="D15" s="8"/>
      <c r="E15" s="4">
        <f t="shared" si="2"/>
        <v>9.5835901740077053E-3</v>
      </c>
      <c r="G15" s="4">
        <f t="shared" si="3"/>
        <v>4.9107793382816345E-2</v>
      </c>
      <c r="I15" s="4">
        <f t="shared" si="4"/>
        <v>5.757034552036356E-2</v>
      </c>
      <c r="K15" s="4">
        <f t="shared" si="5"/>
        <v>2.9546075697294803E-2</v>
      </c>
      <c r="M15" s="4">
        <f t="shared" si="1"/>
        <v>5.3608356870062795E-2</v>
      </c>
      <c r="O15" s="4">
        <f t="shared" si="8"/>
        <v>4.5759002362881329E-2</v>
      </c>
      <c r="Q15" s="2" t="s">
        <v>1</v>
      </c>
      <c r="R15" s="2" t="s">
        <v>39</v>
      </c>
      <c r="AH15" s="3"/>
      <c r="AI15" s="12">
        <v>10</v>
      </c>
      <c r="AJ15" s="19">
        <f t="shared" si="6"/>
        <v>0.37172059560456761</v>
      </c>
      <c r="AK15" s="19">
        <f t="shared" si="7"/>
        <v>0.15593504389141455</v>
      </c>
      <c r="AL15" s="19">
        <f t="shared" si="9"/>
        <v>0.12429015736155691</v>
      </c>
      <c r="AM15" s="19">
        <f t="shared" si="10"/>
        <v>0.24602689771314301</v>
      </c>
      <c r="AN15" s="19">
        <f t="shared" si="11"/>
        <v>0.11586633214308117</v>
      </c>
      <c r="AO15" s="19">
        <f t="shared" si="12"/>
        <v>0.16770499821150309</v>
      </c>
    </row>
    <row r="16" spans="2:41" x14ac:dyDescent="0.3">
      <c r="B16" s="1">
        <v>11</v>
      </c>
      <c r="C16" s="20"/>
      <c r="D16" s="8"/>
      <c r="E16" s="4">
        <f t="shared" si="2"/>
        <v>6.0211723264954747E-3</v>
      </c>
      <c r="G16" s="4">
        <f t="shared" si="3"/>
        <v>4.1909158203754404E-2</v>
      </c>
      <c r="I16" s="4">
        <f t="shared" si="4"/>
        <v>5.1009289353927713E-2</v>
      </c>
      <c r="K16" s="4">
        <f t="shared" si="5"/>
        <v>2.2406249059237385E-2</v>
      </c>
      <c r="M16" s="4">
        <f t="shared" si="1"/>
        <v>4.8304497920008495E-2</v>
      </c>
      <c r="O16" s="4">
        <f t="shared" si="8"/>
        <v>3.8499697404228872E-2</v>
      </c>
      <c r="Q16" s="1" t="s">
        <v>0</v>
      </c>
      <c r="R16" s="6">
        <v>2.0454075999999999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 s="12">
        <v>11</v>
      </c>
      <c r="AJ16" s="19">
        <f t="shared" si="6"/>
        <v>0.37172059560456805</v>
      </c>
      <c r="AK16" s="19">
        <f t="shared" si="7"/>
        <v>0.1465884472337311</v>
      </c>
      <c r="AL16" s="19">
        <f t="shared" si="9"/>
        <v>0.1139658987128207</v>
      </c>
      <c r="AM16" s="19">
        <f t="shared" si="10"/>
        <v>0.24165059046102455</v>
      </c>
      <c r="AN16" s="19">
        <f t="shared" si="11"/>
        <v>9.8937166884445316E-2</v>
      </c>
      <c r="AO16" s="19">
        <f t="shared" si="12"/>
        <v>0.15864211595095967</v>
      </c>
    </row>
    <row r="17" spans="2:41" x14ac:dyDescent="0.3">
      <c r="B17" s="1">
        <v>12</v>
      </c>
      <c r="C17" s="20"/>
      <c r="D17" s="8"/>
      <c r="E17" s="4">
        <f t="shared" si="2"/>
        <v>3.7829785630528372E-3</v>
      </c>
      <c r="G17" s="4">
        <f t="shared" si="3"/>
        <v>3.6106995836072353E-2</v>
      </c>
      <c r="I17" s="4">
        <f t="shared" si="4"/>
        <v>4.5642932910275484E-2</v>
      </c>
      <c r="K17" s="4">
        <f t="shared" si="5"/>
        <v>1.7079614766794197E-2</v>
      </c>
      <c r="M17" s="4">
        <f t="shared" si="1"/>
        <v>4.4229408929063706E-2</v>
      </c>
      <c r="O17" s="4">
        <f t="shared" si="8"/>
        <v>3.2697938855843933E-2</v>
      </c>
      <c r="Q17" s="1" t="s">
        <v>23</v>
      </c>
      <c r="R17" s="6">
        <v>0.79330999999999996</v>
      </c>
      <c r="AI17" s="12">
        <v>12</v>
      </c>
      <c r="AJ17" s="19">
        <f t="shared" si="6"/>
        <v>0.37172059560456761</v>
      </c>
      <c r="AK17" s="19">
        <f t="shared" si="7"/>
        <v>0.13844616824497014</v>
      </c>
      <c r="AL17" s="19">
        <f t="shared" si="9"/>
        <v>0.10520351315655052</v>
      </c>
      <c r="AM17" s="19">
        <f t="shared" si="10"/>
        <v>0.23772985287991277</v>
      </c>
      <c r="AN17" s="19">
        <f t="shared" si="11"/>
        <v>8.4362516254554043E-2</v>
      </c>
      <c r="AO17" s="19">
        <f t="shared" si="12"/>
        <v>0.15069621164730673</v>
      </c>
    </row>
    <row r="18" spans="2:41" x14ac:dyDescent="0.3">
      <c r="B18" s="1">
        <v>13</v>
      </c>
      <c r="C18" s="20"/>
      <c r="D18" s="8"/>
      <c r="E18" s="4">
        <f t="shared" si="2"/>
        <v>2.3767675184355234E-3</v>
      </c>
      <c r="G18" s="4">
        <f t="shared" si="3"/>
        <v>3.1366915667401019E-2</v>
      </c>
      <c r="I18" s="4">
        <f t="shared" si="4"/>
        <v>4.1184657477812664E-2</v>
      </c>
      <c r="K18" s="4">
        <f t="shared" si="5"/>
        <v>1.3079848910974886E-2</v>
      </c>
      <c r="M18" s="4">
        <f t="shared" si="1"/>
        <v>4.1051584097990111E-2</v>
      </c>
      <c r="O18" s="4">
        <f t="shared" si="8"/>
        <v>2.8000556212696148E-2</v>
      </c>
      <c r="R18" s="18"/>
      <c r="AI18" s="12">
        <v>13</v>
      </c>
      <c r="AJ18" s="19">
        <f t="shared" si="6"/>
        <v>0.37172059560456816</v>
      </c>
      <c r="AK18" s="19">
        <f t="shared" si="7"/>
        <v>0.13127871923190582</v>
      </c>
      <c r="AL18" s="19">
        <f t="shared" si="9"/>
        <v>9.7677233871602098E-2</v>
      </c>
      <c r="AM18" s="19">
        <f t="shared" si="10"/>
        <v>0.23418361072145299</v>
      </c>
      <c r="AN18" s="19">
        <f t="shared" si="11"/>
        <v>7.1848684122599815E-2</v>
      </c>
      <c r="AO18" s="19">
        <f t="shared" si="12"/>
        <v>0.14365990051719257</v>
      </c>
    </row>
    <row r="19" spans="2:41" x14ac:dyDescent="0.3">
      <c r="B19" s="1">
        <v>14</v>
      </c>
      <c r="C19" s="20"/>
      <c r="D19" s="8"/>
      <c r="E19" s="4">
        <f t="shared" si="2"/>
        <v>1.4932740808690805E-3</v>
      </c>
      <c r="G19" s="4">
        <f t="shared" si="3"/>
        <v>2.7448785816329258E-2</v>
      </c>
      <c r="I19" s="4">
        <f t="shared" si="4"/>
        <v>3.7430876135276125E-2</v>
      </c>
      <c r="K19" s="4">
        <f t="shared" si="5"/>
        <v>1.0059053598689282E-2</v>
      </c>
      <c r="M19" s="4">
        <f t="shared" si="1"/>
        <v>3.8542152220282115E-2</v>
      </c>
      <c r="O19" s="4">
        <f t="shared" si="8"/>
        <v>2.4153959275830861E-2</v>
      </c>
      <c r="Q19" s="2" t="s">
        <v>4</v>
      </c>
      <c r="R19" s="2" t="s">
        <v>39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I19" s="12">
        <v>14</v>
      </c>
      <c r="AJ19" s="19">
        <f t="shared" si="6"/>
        <v>0.37172059560456761</v>
      </c>
      <c r="AK19" s="19">
        <f t="shared" si="7"/>
        <v>0.12491281873607329</v>
      </c>
      <c r="AL19" s="19">
        <f t="shared" si="9"/>
        <v>9.1145139292679755E-2</v>
      </c>
      <c r="AM19" s="19">
        <f t="shared" si="10"/>
        <v>0.23095032158597417</v>
      </c>
      <c r="AN19" s="19">
        <f t="shared" si="11"/>
        <v>6.1128746498989694E-2</v>
      </c>
      <c r="AO19" s="19">
        <f t="shared" si="12"/>
        <v>0.13737573309779982</v>
      </c>
    </row>
    <row r="20" spans="2:41" x14ac:dyDescent="0.3">
      <c r="B20" s="1">
        <v>15</v>
      </c>
      <c r="C20" s="20"/>
      <c r="D20" s="8"/>
      <c r="E20" s="4">
        <f t="shared" si="2"/>
        <v>9.3819335012756185E-4</v>
      </c>
      <c r="G20" s="4">
        <f t="shared" si="3"/>
        <v>2.4176480664873989E-2</v>
      </c>
      <c r="I20" s="4">
        <f t="shared" si="4"/>
        <v>3.42333790090118E-2</v>
      </c>
      <c r="K20" s="4">
        <f t="shared" si="5"/>
        <v>7.7657683156068281E-3</v>
      </c>
      <c r="M20" s="4">
        <f t="shared" si="1"/>
        <v>3.6539377072354724E-2</v>
      </c>
      <c r="O20" s="4">
        <f t="shared" si="8"/>
        <v>2.0972357635417938E-2</v>
      </c>
      <c r="Q20" s="1" t="s">
        <v>22</v>
      </c>
      <c r="R20" s="6">
        <v>-0.16725599999999999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I20" s="12">
        <v>15</v>
      </c>
      <c r="AJ20" s="19">
        <f t="shared" si="6"/>
        <v>0.37172059560456816</v>
      </c>
      <c r="AK20" s="19">
        <f t="shared" si="7"/>
        <v>0.11921493261492744</v>
      </c>
      <c r="AL20" s="19">
        <f t="shared" si="9"/>
        <v>8.5424052450936205E-2</v>
      </c>
      <c r="AM20" s="19">
        <f t="shared" si="10"/>
        <v>0.22798221130676488</v>
      </c>
      <c r="AN20" s="19">
        <f t="shared" si="11"/>
        <v>5.1963241089413414E-2</v>
      </c>
      <c r="AO20" s="19">
        <f t="shared" si="12"/>
        <v>0.13172174400395398</v>
      </c>
    </row>
    <row r="21" spans="2:41" x14ac:dyDescent="0.3">
      <c r="B21" s="1">
        <v>16</v>
      </c>
      <c r="C21" s="20"/>
      <c r="D21" s="8"/>
      <c r="E21" s="4">
        <f t="shared" si="2"/>
        <v>5.8944755922589996E-4</v>
      </c>
      <c r="G21" s="4">
        <f t="shared" si="3"/>
        <v>2.1418419712596393E-2</v>
      </c>
      <c r="I21" s="4">
        <f t="shared" si="4"/>
        <v>3.1481944158323408E-2</v>
      </c>
      <c r="K21" s="4">
        <f t="shared" si="5"/>
        <v>6.0165951479140755E-3</v>
      </c>
      <c r="M21" s="4">
        <f t="shared" si="1"/>
        <v>3.4926545480802124E-2</v>
      </c>
      <c r="O21" s="4">
        <f t="shared" si="8"/>
        <v>1.8317219312782185E-2</v>
      </c>
      <c r="Q21" s="1" t="s">
        <v>24</v>
      </c>
      <c r="R21" s="6">
        <v>0.60253489999999998</v>
      </c>
      <c r="AI21" s="12">
        <v>16</v>
      </c>
      <c r="AJ21" s="19">
        <f t="shared" si="6"/>
        <v>0.37172059560456761</v>
      </c>
      <c r="AK21" s="19">
        <f t="shared" si="7"/>
        <v>0.11408033247307092</v>
      </c>
      <c r="AL21" s="19">
        <f t="shared" si="9"/>
        <v>8.0372867953352967E-2</v>
      </c>
      <c r="AM21" s="19">
        <f t="shared" si="10"/>
        <v>0.22524148243998565</v>
      </c>
      <c r="AN21" s="19">
        <f t="shared" si="11"/>
        <v>4.4139548092429037E-2</v>
      </c>
      <c r="AO21" s="19">
        <f t="shared" si="12"/>
        <v>0.12660180456544279</v>
      </c>
    </row>
    <row r="22" spans="2:41" x14ac:dyDescent="0.3">
      <c r="B22" s="1">
        <v>17</v>
      </c>
      <c r="C22" s="20"/>
      <c r="D22" s="8"/>
      <c r="E22" s="4">
        <f t="shared" si="2"/>
        <v>3.703377614327898E-4</v>
      </c>
      <c r="G22" s="4">
        <f t="shared" si="3"/>
        <v>1.9074695985376811E-2</v>
      </c>
      <c r="I22" s="4">
        <f t="shared" si="4"/>
        <v>2.9093056139324953E-2</v>
      </c>
      <c r="K22" s="4">
        <f t="shared" si="5"/>
        <v>4.6767130138724083E-3</v>
      </c>
      <c r="M22" s="4">
        <f t="shared" si="1"/>
        <v>3.3617832339839407E-2</v>
      </c>
      <c r="O22" s="4">
        <f t="shared" si="8"/>
        <v>1.6083635931193219E-2</v>
      </c>
      <c r="AI22" s="12">
        <v>17</v>
      </c>
      <c r="AJ22" s="19">
        <f t="shared" si="6"/>
        <v>0.37172059560456761</v>
      </c>
      <c r="AK22" s="19">
        <f t="shared" si="7"/>
        <v>0.10942561396540451</v>
      </c>
      <c r="AL22" s="19">
        <f t="shared" si="9"/>
        <v>7.5881210098864393E-2</v>
      </c>
      <c r="AM22" s="19">
        <f t="shared" si="10"/>
        <v>0.22269773868800158</v>
      </c>
      <c r="AN22" s="19">
        <f t="shared" si="11"/>
        <v>3.7470443267344278E-2</v>
      </c>
      <c r="AO22" s="19">
        <f t="shared" si="12"/>
        <v>0.12193899867925473</v>
      </c>
    </row>
    <row r="23" spans="2:41" x14ac:dyDescent="0.3">
      <c r="B23" s="1">
        <v>18</v>
      </c>
      <c r="C23" s="20"/>
      <c r="D23" s="8"/>
      <c r="E23" s="4">
        <f t="shared" si="2"/>
        <v>2.3267558817813072E-4</v>
      </c>
      <c r="G23" s="4">
        <f t="shared" si="3"/>
        <v>1.7068353576482287E-2</v>
      </c>
      <c r="I23" s="4">
        <f t="shared" si="4"/>
        <v>2.7002384064140589E-2</v>
      </c>
      <c r="K23" s="4">
        <f t="shared" si="5"/>
        <v>3.6463106697094722E-3</v>
      </c>
      <c r="M23" s="4">
        <f t="shared" si="1"/>
        <v>3.2549048365301869E-2</v>
      </c>
      <c r="O23" s="4">
        <f t="shared" si="8"/>
        <v>1.4191059016680274E-2</v>
      </c>
      <c r="Q23" s="2" t="s">
        <v>14</v>
      </c>
      <c r="R23" s="2" t="s">
        <v>39</v>
      </c>
      <c r="AH23" s="3"/>
      <c r="AI23" s="12">
        <v>18</v>
      </c>
      <c r="AJ23" s="19">
        <f t="shared" si="6"/>
        <v>0.37172059560456816</v>
      </c>
      <c r="AK23" s="19">
        <f t="shared" si="7"/>
        <v>0.10518345406042862</v>
      </c>
      <c r="AL23" s="19">
        <f t="shared" si="9"/>
        <v>7.1861548857990565E-2</v>
      </c>
      <c r="AM23" s="19">
        <f>1-(K23/K22)</f>
        <v>0.22032618659868186</v>
      </c>
      <c r="AN23" s="19">
        <f t="shared" si="11"/>
        <v>3.1792173978777205E-2</v>
      </c>
      <c r="AO23" s="19">
        <f t="shared" si="12"/>
        <v>0.11767096212631922</v>
      </c>
    </row>
    <row r="24" spans="2:41" x14ac:dyDescent="0.3">
      <c r="B24" s="1">
        <v>19</v>
      </c>
      <c r="C24" s="20"/>
      <c r="D24" s="8"/>
      <c r="E24" s="4">
        <f t="shared" si="2"/>
        <v>1.4618527995791287E-4</v>
      </c>
      <c r="G24" s="4">
        <f t="shared" si="3"/>
        <v>1.5339348860497704E-2</v>
      </c>
      <c r="I24" s="4">
        <f t="shared" si="4"/>
        <v>2.5159643868910647E-2</v>
      </c>
      <c r="K24" s="4">
        <f t="shared" si="5"/>
        <v>2.8510271594010296E-3</v>
      </c>
      <c r="M24" s="4">
        <f t="shared" si="1"/>
        <v>3.1671450957553006E-2</v>
      </c>
      <c r="O24" s="4">
        <f t="shared" si="8"/>
        <v>1.257687526079021E-2</v>
      </c>
      <c r="Q24" s="1" t="s">
        <v>10</v>
      </c>
      <c r="R24" s="6">
        <v>1.2858753000000001</v>
      </c>
      <c r="AI24" s="12">
        <v>19</v>
      </c>
      <c r="AJ24" s="19">
        <f t="shared" si="6"/>
        <v>0.37172059560456761</v>
      </c>
      <c r="AK24" s="19">
        <f t="shared" si="7"/>
        <v>0.10129885745786871</v>
      </c>
      <c r="AL24" s="19">
        <f t="shared" si="9"/>
        <v>6.8243611040149532E-2</v>
      </c>
      <c r="AM24" s="19">
        <f t="shared" si="10"/>
        <v>0.21810634977293597</v>
      </c>
      <c r="AN24" s="19">
        <f t="shared" si="11"/>
        <v>2.6962306175574824E-2</v>
      </c>
      <c r="AO24" s="19">
        <f t="shared" si="12"/>
        <v>0.11374653251689959</v>
      </c>
    </row>
    <row r="25" spans="2:41" x14ac:dyDescent="0.3">
      <c r="B25" s="1">
        <v>20</v>
      </c>
      <c r="C25" s="20"/>
      <c r="D25" s="8"/>
      <c r="E25" s="4">
        <f t="shared" si="2"/>
        <v>9.1845200623337048E-5</v>
      </c>
      <c r="G25" s="4">
        <f t="shared" si="3"/>
        <v>1.3840289247508464E-2</v>
      </c>
      <c r="I25" s="4">
        <f t="shared" si="4"/>
        <v>2.3525013065133462E-2</v>
      </c>
      <c r="K25" s="4">
        <f t="shared" si="5"/>
        <v>2.2351450501479453E-3</v>
      </c>
      <c r="M25" s="4">
        <f t="shared" si="1"/>
        <v>3.094752039556229E-2</v>
      </c>
      <c r="O25" s="4">
        <f t="shared" si="8"/>
        <v>1.1191868311152486E-2</v>
      </c>
      <c r="Q25" s="1" t="s">
        <v>9</v>
      </c>
      <c r="R25" s="6">
        <v>0.28975699999999999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I25" s="12">
        <v>20</v>
      </c>
      <c r="AJ25" s="19">
        <f t="shared" si="6"/>
        <v>0.37172059560456761</v>
      </c>
      <c r="AK25" s="19">
        <f t="shared" si="7"/>
        <v>9.7726417634953044E-2</v>
      </c>
      <c r="AL25" s="19">
        <f t="shared" si="9"/>
        <v>6.497034744585839E-2</v>
      </c>
      <c r="AM25" s="19">
        <f t="shared" si="10"/>
        <v>0.21602113021696878</v>
      </c>
      <c r="AN25" s="19">
        <f t="shared" si="11"/>
        <v>2.2857511737019776E-2</v>
      </c>
      <c r="AO25" s="19">
        <f t="shared" si="12"/>
        <v>0.11012329540674026</v>
      </c>
    </row>
    <row r="26" spans="2:41" x14ac:dyDescent="0.3">
      <c r="B26" s="1">
        <v>21</v>
      </c>
      <c r="C26" s="20"/>
      <c r="D26" s="8"/>
      <c r="E26" s="4">
        <f t="shared" si="2"/>
        <v>5.7704447944209098E-5</v>
      </c>
      <c r="G26" s="4">
        <f t="shared" si="3"/>
        <v>1.2533374481773163E-2</v>
      </c>
      <c r="I26" s="4">
        <f t="shared" si="4"/>
        <v>2.2066580457958944E-2</v>
      </c>
      <c r="K26" s="4">
        <f t="shared" si="5"/>
        <v>1.7566985944368746E-3</v>
      </c>
      <c r="M26" s="4">
        <f t="shared" si="1"/>
        <v>3.034802337664087E-2</v>
      </c>
      <c r="O26" s="4">
        <f t="shared" si="8"/>
        <v>9.9969600254754543E-3</v>
      </c>
      <c r="Q26" s="1" t="s">
        <v>15</v>
      </c>
      <c r="R26" s="6">
        <v>0.1622816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I26" s="12">
        <v>21</v>
      </c>
      <c r="AJ26" s="19">
        <f t="shared" si="6"/>
        <v>0.37172059560456872</v>
      </c>
      <c r="AK26" s="19">
        <f t="shared" si="7"/>
        <v>9.4428284146631736E-2</v>
      </c>
      <c r="AL26" s="19">
        <f t="shared" si="9"/>
        <v>6.1994975438975142E-2</v>
      </c>
      <c r="AM26" s="19">
        <f t="shared" si="10"/>
        <v>0.2140561104432136</v>
      </c>
      <c r="AN26" s="19">
        <f t="shared" si="11"/>
        <v>1.9371407184124001E-2</v>
      </c>
      <c r="AO26" s="19">
        <f t="shared" si="12"/>
        <v>0.10676575639174812</v>
      </c>
    </row>
    <row r="27" spans="2:41" x14ac:dyDescent="0.3">
      <c r="B27" s="1">
        <v>22</v>
      </c>
      <c r="C27" s="20"/>
      <c r="D27" s="8"/>
      <c r="E27" s="4">
        <f t="shared" si="2"/>
        <v>3.6254516185354926E-5</v>
      </c>
      <c r="G27" s="4">
        <f t="shared" si="3"/>
        <v>1.1388167080013223E-2</v>
      </c>
      <c r="I27" s="4">
        <f t="shared" si="4"/>
        <v>2.0758500533101035E-2</v>
      </c>
      <c r="K27" s="4">
        <f t="shared" si="5"/>
        <v>1.3839288636318581E-3</v>
      </c>
      <c r="M27" s="4">
        <f t="shared" si="1"/>
        <v>2.9849936069025907E-2</v>
      </c>
      <c r="O27" s="4">
        <f t="shared" si="8"/>
        <v>8.9608355120278649E-3</v>
      </c>
      <c r="AI27" s="12">
        <v>22</v>
      </c>
      <c r="AJ27" s="19">
        <f t="shared" si="6"/>
        <v>0.37172059560456761</v>
      </c>
      <c r="AK27" s="19">
        <f t="shared" si="7"/>
        <v>9.1372631004154048E-2</v>
      </c>
      <c r="AL27" s="19">
        <f t="shared" si="9"/>
        <v>5.9278778030427137E-2</v>
      </c>
      <c r="AM27" s="19">
        <f t="shared" si="10"/>
        <v>0.21219902605119989</v>
      </c>
      <c r="AN27" s="19">
        <f t="shared" si="11"/>
        <v>1.6412512321917649E-2</v>
      </c>
      <c r="AO27" s="19">
        <f t="shared" si="12"/>
        <v>0.10364395884420985</v>
      </c>
    </row>
    <row r="28" spans="2:41" x14ac:dyDescent="0.3">
      <c r="B28" s="1">
        <v>23</v>
      </c>
      <c r="C28" s="20"/>
      <c r="D28" s="8"/>
      <c r="E28" s="4">
        <f t="shared" si="2"/>
        <v>2.277796583557936E-5</v>
      </c>
      <c r="G28" s="4">
        <f t="shared" si="3"/>
        <v>1.0379944329327206E-2</v>
      </c>
      <c r="I28" s="4">
        <f t="shared" si="4"/>
        <v>1.9579636833662158E-2</v>
      </c>
      <c r="K28" s="4">
        <f t="shared" si="5"/>
        <v>1.0926957574941684E-3</v>
      </c>
      <c r="M28" s="4">
        <f t="shared" si="1"/>
        <v>2.9434951293559407E-2</v>
      </c>
      <c r="O28" s="4">
        <f t="shared" si="8"/>
        <v>8.0581888265479629E-3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 s="12">
        <v>23</v>
      </c>
      <c r="AJ28" s="19">
        <f t="shared" si="6"/>
        <v>0.37172059560456749</v>
      </c>
      <c r="AK28" s="19">
        <f t="shared" si="7"/>
        <v>8.8532486712062375E-2</v>
      </c>
      <c r="AL28" s="19">
        <f t="shared" si="9"/>
        <v>5.678944380202644E-2</v>
      </c>
      <c r="AM28" s="19">
        <f t="shared" si="10"/>
        <v>0.2104393612930392</v>
      </c>
      <c r="AN28" s="19">
        <f t="shared" si="11"/>
        <v>1.3902367311838693E-2</v>
      </c>
      <c r="AO28" s="19">
        <f t="shared" si="12"/>
        <v>0.10073242436693608</v>
      </c>
    </row>
    <row r="29" spans="2:41" x14ac:dyDescent="0.3">
      <c r="B29" s="1">
        <v>24</v>
      </c>
      <c r="C29" s="20"/>
      <c r="D29" s="8"/>
      <c r="E29" s="4">
        <f t="shared" si="2"/>
        <v>1.4310926808517309E-5</v>
      </c>
      <c r="G29" s="4">
        <f t="shared" si="3"/>
        <v>9.488464581295708E-3</v>
      </c>
      <c r="I29" s="4">
        <f t="shared" si="4"/>
        <v>1.8512550556716658E-2</v>
      </c>
      <c r="K29" s="4">
        <f t="shared" si="5"/>
        <v>8.6457581151289261E-4</v>
      </c>
      <c r="M29" s="4">
        <f t="shared" si="1"/>
        <v>2.9088389300849681E-2</v>
      </c>
      <c r="O29" s="4">
        <f t="shared" si="8"/>
        <v>7.2684111339944568E-3</v>
      </c>
      <c r="AI29" s="12">
        <v>24</v>
      </c>
      <c r="AJ29" s="19">
        <f t="shared" si="6"/>
        <v>0.37172059560456761</v>
      </c>
      <c r="AK29" s="19">
        <f t="shared" si="7"/>
        <v>8.5884829412113173E-2</v>
      </c>
      <c r="AL29" s="19">
        <f t="shared" si="9"/>
        <v>5.4499799256282344E-2</v>
      </c>
      <c r="AM29" s="19">
        <f t="shared" si="10"/>
        <v>0.20876803485026185</v>
      </c>
      <c r="AN29" s="19">
        <f t="shared" si="11"/>
        <v>1.1773825927327342E-2</v>
      </c>
      <c r="AO29" s="19">
        <f t="shared" si="12"/>
        <v>9.8009330577059406E-2</v>
      </c>
    </row>
    <row r="30" spans="2:41" x14ac:dyDescent="0.3">
      <c r="B30" s="1">
        <v>25</v>
      </c>
      <c r="C30" s="20"/>
      <c r="D30" s="8"/>
      <c r="E30" s="4">
        <f t="shared" si="2"/>
        <v>8.9912605716018804E-6</v>
      </c>
      <c r="G30" s="4">
        <f t="shared" si="3"/>
        <v>8.6970328976117006E-3</v>
      </c>
      <c r="I30" s="4">
        <f t="shared" si="4"/>
        <v>1.7542736721330002E-2</v>
      </c>
      <c r="K30" s="4">
        <f t="shared" si="5"/>
        <v>6.8545545651793377E-4</v>
      </c>
      <c r="M30" s="4">
        <f t="shared" si="1"/>
        <v>2.8798391763749806E-2</v>
      </c>
      <c r="O30" s="4">
        <f t="shared" si="8"/>
        <v>6.5745986556177138E-3</v>
      </c>
      <c r="AI30" s="12">
        <v>25</v>
      </c>
      <c r="AJ30" s="19">
        <f t="shared" si="6"/>
        <v>0.37172059560456761</v>
      </c>
      <c r="AK30" s="19">
        <f t="shared" si="7"/>
        <v>8.340987911196196E-2</v>
      </c>
      <c r="AL30" s="19">
        <f t="shared" si="9"/>
        <v>5.2386829811237989E-2</v>
      </c>
      <c r="AM30" s="19">
        <f t="shared" si="10"/>
        <v>0.20717715278377036</v>
      </c>
      <c r="AN30" s="19">
        <f t="shared" si="11"/>
        <v>9.9695288762999823E-3</v>
      </c>
      <c r="AO30" s="19">
        <f t="shared" si="12"/>
        <v>9.5455865881302837E-2</v>
      </c>
    </row>
    <row r="31" spans="2:41" x14ac:dyDescent="0.3">
      <c r="B31" s="1">
        <v>26</v>
      </c>
      <c r="C31" s="20"/>
      <c r="D31" s="8"/>
      <c r="E31" s="4">
        <f t="shared" si="2"/>
        <v>5.6490238366901549E-6</v>
      </c>
      <c r="G31" s="4">
        <f t="shared" si="3"/>
        <v>7.9917858181398627E-3</v>
      </c>
      <c r="I31" s="4">
        <f t="shared" si="4"/>
        <v>1.6658040443035753E-2</v>
      </c>
      <c r="K31" s="4">
        <f t="shared" si="5"/>
        <v>5.444848160671272E-4</v>
      </c>
      <c r="M31" s="4">
        <f t="shared" si="1"/>
        <v>2.8555317435406527E-2</v>
      </c>
      <c r="O31" s="4">
        <f t="shared" si="8"/>
        <v>5.9627946575649959E-3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I31" s="12">
        <v>26</v>
      </c>
      <c r="AJ31" s="19">
        <f t="shared" si="6"/>
        <v>0.37172059560456872</v>
      </c>
      <c r="AK31" s="19">
        <f t="shared" si="7"/>
        <v>8.1090538322041605E-2</v>
      </c>
      <c r="AL31" s="19">
        <f t="shared" si="9"/>
        <v>5.0430915788558739E-2</v>
      </c>
      <c r="AM31" s="19">
        <f t="shared" si="10"/>
        <v>0.20565981218812912</v>
      </c>
      <c r="AN31" s="19">
        <f t="shared" si="11"/>
        <v>8.4405521786550253E-3</v>
      </c>
      <c r="AO31" s="19">
        <f t="shared" si="12"/>
        <v>9.3055717938000271E-2</v>
      </c>
    </row>
    <row r="32" spans="2:41" ht="15.6" x14ac:dyDescent="0.3">
      <c r="B32" s="1">
        <v>27</v>
      </c>
      <c r="C32" s="20"/>
      <c r="D32" s="8"/>
      <c r="E32" s="4">
        <f t="shared" si="2"/>
        <v>3.5491653315312912E-6</v>
      </c>
      <c r="G32" s="4">
        <f t="shared" si="3"/>
        <v>7.3611384490711584E-3</v>
      </c>
      <c r="I32" s="4">
        <f t="shared" si="4"/>
        <v>1.5848205968787474E-2</v>
      </c>
      <c r="K32" s="4">
        <f t="shared" si="5"/>
        <v>4.3329560248880672E-4</v>
      </c>
      <c r="M32" s="4">
        <f t="shared" si="1"/>
        <v>2.8351283403925051E-2</v>
      </c>
      <c r="O32" s="4">
        <f t="shared" si="8"/>
        <v>5.4214047184543146E-3</v>
      </c>
      <c r="R32" s="10"/>
      <c r="S32" s="10"/>
      <c r="T32" s="23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I32" s="12">
        <v>27</v>
      </c>
      <c r="AJ32" s="19">
        <f t="shared" si="6"/>
        <v>0.37172059560456749</v>
      </c>
      <c r="AK32" s="19">
        <f t="shared" si="7"/>
        <v>7.8911945767772274E-2</v>
      </c>
      <c r="AL32" s="19">
        <f t="shared" si="9"/>
        <v>4.861523040585769E-2</v>
      </c>
      <c r="AM32" s="19">
        <f t="shared" si="10"/>
        <v>0.20420994359668687</v>
      </c>
      <c r="AN32" s="19">
        <f t="shared" si="11"/>
        <v>7.1452202183712732E-3</v>
      </c>
      <c r="AO32" s="19">
        <f t="shared" si="12"/>
        <v>9.07946642810884E-2</v>
      </c>
    </row>
    <row r="33" spans="2:41" ht="15.6" x14ac:dyDescent="0.3">
      <c r="B33" s="1">
        <v>28</v>
      </c>
      <c r="C33" s="20"/>
      <c r="D33" s="8"/>
      <c r="E33" s="4">
        <f t="shared" si="2"/>
        <v>2.229867480595397E-6</v>
      </c>
      <c r="G33" s="4">
        <f t="shared" si="3"/>
        <v>6.7953531240718679E-3</v>
      </c>
      <c r="I33" s="4">
        <f t="shared" si="4"/>
        <v>1.5104524764720071E-2</v>
      </c>
      <c r="K33" s="4">
        <f t="shared" si="5"/>
        <v>3.4541364236033965E-4</v>
      </c>
      <c r="M33" s="4">
        <f t="shared" si="1"/>
        <v>2.81798128524972E-2</v>
      </c>
      <c r="O33" s="4">
        <f t="shared" si="8"/>
        <v>4.9407416649086544E-3</v>
      </c>
      <c r="T33" s="23"/>
      <c r="AI33" s="12">
        <v>28</v>
      </c>
      <c r="AJ33" s="19">
        <f t="shared" si="6"/>
        <v>0.37172059560456761</v>
      </c>
      <c r="AK33" s="19">
        <f t="shared" si="7"/>
        <v>7.6861117191822759E-2</v>
      </c>
      <c r="AL33" s="19">
        <f t="shared" si="9"/>
        <v>4.6925261164074916E-2</v>
      </c>
      <c r="AM33" s="19">
        <f t="shared" si="10"/>
        <v>0.20282218334015356</v>
      </c>
      <c r="AN33" s="19">
        <f t="shared" si="11"/>
        <v>6.0480701696951078E-3</v>
      </c>
      <c r="AO33" s="19">
        <f t="shared" si="12"/>
        <v>8.8660241857520083E-2</v>
      </c>
    </row>
    <row r="34" spans="2:41" x14ac:dyDescent="0.3">
      <c r="B34" s="1">
        <v>29</v>
      </c>
      <c r="C34" s="20"/>
      <c r="D34" s="8"/>
      <c r="E34" s="4">
        <f t="shared" si="2"/>
        <v>1.4009798125892195E-6</v>
      </c>
      <c r="G34" s="4">
        <f t="shared" si="3"/>
        <v>6.2862000523800088E-3</v>
      </c>
      <c r="I34" s="4">
        <f t="shared" si="4"/>
        <v>1.4419558338663922E-2</v>
      </c>
      <c r="K34" s="4">
        <f t="shared" si="5"/>
        <v>2.758156364204574E-4</v>
      </c>
      <c r="M34" s="4">
        <f t="shared" si="1"/>
        <v>2.8035561708327054E-2</v>
      </c>
      <c r="O34" s="4">
        <f t="shared" si="8"/>
        <v>4.5126685040259851E-3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 s="12">
        <v>29</v>
      </c>
      <c r="AJ34" s="19">
        <f t="shared" si="6"/>
        <v>0.37172059560456761</v>
      </c>
      <c r="AK34" s="19">
        <f t="shared" si="7"/>
        <v>7.4926653905333374E-2</v>
      </c>
      <c r="AL34" s="19">
        <f t="shared" si="9"/>
        <v>4.5348426165385813E-2</v>
      </c>
      <c r="AM34" s="19">
        <f t="shared" si="10"/>
        <v>0.20149176930098422</v>
      </c>
      <c r="AN34" s="19">
        <f t="shared" si="11"/>
        <v>5.1189532352541312E-3</v>
      </c>
      <c r="AO34" s="19">
        <f t="shared" si="12"/>
        <v>8.664147812524492E-2</v>
      </c>
    </row>
    <row r="35" spans="2:41" x14ac:dyDescent="0.3">
      <c r="B35" s="1">
        <v>30</v>
      </c>
      <c r="C35" s="20"/>
      <c r="D35" s="8"/>
      <c r="E35" s="4">
        <f t="shared" si="2"/>
        <v>8.8020676222357787E-7</v>
      </c>
      <c r="G35" s="4">
        <f t="shared" si="3"/>
        <v>5.8266882293731559E-3</v>
      </c>
      <c r="I35" s="4">
        <f t="shared" si="4"/>
        <v>1.3786918037033491E-2</v>
      </c>
      <c r="K35" s="4">
        <f t="shared" si="5"/>
        <v>2.2059335906152725E-4</v>
      </c>
      <c r="M35" s="4">
        <f t="shared" si="1"/>
        <v>2.7914104422920857E-2</v>
      </c>
      <c r="O35" s="4">
        <f t="shared" si="8"/>
        <v>4.130316100746767E-3</v>
      </c>
      <c r="AI35" s="12">
        <v>30</v>
      </c>
      <c r="AJ35" s="19">
        <f t="shared" si="6"/>
        <v>0.3717205956045686</v>
      </c>
      <c r="AK35" s="19">
        <f t="shared" si="7"/>
        <v>7.3098504530233255E-2</v>
      </c>
      <c r="AL35" s="19">
        <f t="shared" si="9"/>
        <v>4.3873764145334393E-2</v>
      </c>
      <c r="AM35" s="19">
        <f t="shared" si="10"/>
        <v>0.20021445511794156</v>
      </c>
      <c r="AN35" s="19">
        <f t="shared" si="11"/>
        <v>4.3322579611494438E-3</v>
      </c>
      <c r="AO35" s="19">
        <f t="shared" si="12"/>
        <v>8.4728670616532442E-2</v>
      </c>
    </row>
    <row r="36" spans="2:41" x14ac:dyDescent="0.3">
      <c r="C36" s="20"/>
      <c r="D36" s="8"/>
      <c r="E36" s="4">
        <f t="shared" si="2"/>
        <v>1</v>
      </c>
      <c r="G36" s="4">
        <f t="shared" si="3"/>
        <v>1</v>
      </c>
      <c r="I36" s="4">
        <f t="shared" si="4"/>
        <v>1</v>
      </c>
      <c r="K36" s="4">
        <f t="shared" si="5"/>
        <v>1</v>
      </c>
      <c r="M36" s="4">
        <f t="shared" si="1"/>
        <v>1</v>
      </c>
      <c r="O36" s="4">
        <f t="shared" si="8"/>
        <v>1</v>
      </c>
      <c r="AI36" s="12">
        <v>31</v>
      </c>
      <c r="AJ36" s="19">
        <f t="shared" si="6"/>
        <v>-1136095.7024086483</v>
      </c>
      <c r="AK36" s="19">
        <f t="shared" si="7"/>
        <v>-170.62407883072569</v>
      </c>
      <c r="AL36" s="19">
        <f t="shared" si="9"/>
        <v>-71.532526654170809</v>
      </c>
      <c r="AM36" s="19">
        <f t="shared" si="10"/>
        <v>-4532.2280366657951</v>
      </c>
      <c r="AN36" s="19">
        <f t="shared" si="11"/>
        <v>-34.824183532783486</v>
      </c>
      <c r="AO36" s="19">
        <f t="shared" si="12"/>
        <v>-241.1122198901916</v>
      </c>
    </row>
    <row r="37" spans="2:41" x14ac:dyDescent="0.3">
      <c r="C37" s="20"/>
      <c r="D37" s="8"/>
      <c r="E37" s="4">
        <f t="shared" si="2"/>
        <v>1</v>
      </c>
      <c r="G37" s="4">
        <f t="shared" si="3"/>
        <v>1</v>
      </c>
      <c r="I37" s="4">
        <f t="shared" si="4"/>
        <v>1</v>
      </c>
      <c r="K37" s="4">
        <f t="shared" si="5"/>
        <v>1</v>
      </c>
      <c r="M37" s="4">
        <f t="shared" si="1"/>
        <v>1</v>
      </c>
      <c r="O37" s="4">
        <f t="shared" si="8"/>
        <v>1</v>
      </c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2">
        <v>32</v>
      </c>
      <c r="AJ37" s="19">
        <f t="shared" si="6"/>
        <v>0</v>
      </c>
      <c r="AK37" s="19">
        <f t="shared" si="7"/>
        <v>0</v>
      </c>
      <c r="AL37" s="19">
        <f t="shared" si="9"/>
        <v>0</v>
      </c>
      <c r="AM37" s="19">
        <f t="shared" si="10"/>
        <v>0</v>
      </c>
      <c r="AN37" s="19">
        <f t="shared" si="11"/>
        <v>0</v>
      </c>
      <c r="AO37" s="19">
        <f t="shared" si="12"/>
        <v>0</v>
      </c>
    </row>
    <row r="38" spans="2:41" x14ac:dyDescent="0.3">
      <c r="C38" s="20"/>
      <c r="E38" s="4">
        <f t="shared" si="2"/>
        <v>1</v>
      </c>
      <c r="G38" s="4">
        <f t="shared" si="3"/>
        <v>1</v>
      </c>
      <c r="I38" s="4">
        <f t="shared" si="4"/>
        <v>1</v>
      </c>
      <c r="K38" s="4">
        <f t="shared" si="5"/>
        <v>1</v>
      </c>
      <c r="M38" s="4">
        <f t="shared" si="1"/>
        <v>1</v>
      </c>
      <c r="O38" s="4">
        <f t="shared" ref="O38:O101" si="13">IF(B38=0,1,1-GAMMADIST((-Q_g^-2)*EXP(-Q_g*-((LN(B38)-(mu_g))/(sigma_g))),-Q_g^-2,1,1))</f>
        <v>1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I38" s="12">
        <v>33</v>
      </c>
      <c r="AJ38" s="19">
        <f t="shared" si="6"/>
        <v>0</v>
      </c>
      <c r="AK38" s="19">
        <f t="shared" si="7"/>
        <v>0</v>
      </c>
      <c r="AL38" s="19">
        <f t="shared" si="9"/>
        <v>0</v>
      </c>
      <c r="AM38" s="19">
        <f t="shared" si="10"/>
        <v>0</v>
      </c>
      <c r="AN38" s="19">
        <f t="shared" si="11"/>
        <v>0</v>
      </c>
      <c r="AO38" s="19">
        <f t="shared" si="12"/>
        <v>0</v>
      </c>
    </row>
    <row r="39" spans="2:41" x14ac:dyDescent="0.3">
      <c r="C39" s="20"/>
      <c r="E39" s="4">
        <f t="shared" si="2"/>
        <v>1</v>
      </c>
      <c r="G39" s="4">
        <f t="shared" si="3"/>
        <v>1</v>
      </c>
      <c r="I39" s="4">
        <f t="shared" si="4"/>
        <v>1</v>
      </c>
      <c r="K39" s="4">
        <f t="shared" si="5"/>
        <v>1</v>
      </c>
      <c r="M39" s="4">
        <f t="shared" si="1"/>
        <v>1</v>
      </c>
      <c r="O39" s="4">
        <f t="shared" si="13"/>
        <v>1</v>
      </c>
      <c r="AI39" s="12">
        <v>34</v>
      </c>
      <c r="AJ39" s="19">
        <f t="shared" si="6"/>
        <v>0</v>
      </c>
      <c r="AK39" s="19">
        <f t="shared" si="7"/>
        <v>0</v>
      </c>
      <c r="AL39" s="19">
        <f t="shared" si="9"/>
        <v>0</v>
      </c>
      <c r="AM39" s="19">
        <f t="shared" si="10"/>
        <v>0</v>
      </c>
      <c r="AN39" s="19">
        <f t="shared" si="11"/>
        <v>0</v>
      </c>
      <c r="AO39" s="19">
        <f t="shared" si="12"/>
        <v>0</v>
      </c>
    </row>
    <row r="40" spans="2:41" x14ac:dyDescent="0.3">
      <c r="C40" s="20"/>
      <c r="E40" s="4">
        <f t="shared" si="2"/>
        <v>1</v>
      </c>
      <c r="G40" s="4">
        <f t="shared" si="3"/>
        <v>1</v>
      </c>
      <c r="I40" s="4">
        <f t="shared" si="4"/>
        <v>1</v>
      </c>
      <c r="K40" s="4">
        <f t="shared" si="5"/>
        <v>1</v>
      </c>
      <c r="M40" s="4">
        <f t="shared" si="1"/>
        <v>1</v>
      </c>
      <c r="O40" s="4">
        <f t="shared" si="13"/>
        <v>1</v>
      </c>
      <c r="AI40" s="12">
        <v>35</v>
      </c>
      <c r="AJ40" s="19">
        <f t="shared" si="6"/>
        <v>0</v>
      </c>
      <c r="AK40" s="19">
        <f t="shared" si="7"/>
        <v>0</v>
      </c>
      <c r="AL40" s="19">
        <f t="shared" si="9"/>
        <v>0</v>
      </c>
      <c r="AM40" s="19">
        <f t="shared" si="10"/>
        <v>0</v>
      </c>
      <c r="AN40" s="19">
        <f t="shared" si="11"/>
        <v>0</v>
      </c>
      <c r="AO40" s="19">
        <f t="shared" si="12"/>
        <v>0</v>
      </c>
    </row>
    <row r="41" spans="2:41" x14ac:dyDescent="0.3">
      <c r="C41" s="20"/>
      <c r="E41" s="4">
        <f t="shared" si="2"/>
        <v>1</v>
      </c>
      <c r="G41" s="4">
        <f t="shared" si="3"/>
        <v>1</v>
      </c>
      <c r="I41" s="4">
        <f t="shared" si="4"/>
        <v>1</v>
      </c>
      <c r="K41" s="4">
        <f t="shared" si="5"/>
        <v>1</v>
      </c>
      <c r="M41" s="4">
        <f t="shared" si="1"/>
        <v>1</v>
      </c>
      <c r="O41" s="4">
        <f t="shared" si="13"/>
        <v>1</v>
      </c>
      <c r="AI41" s="12">
        <v>36</v>
      </c>
      <c r="AJ41" s="19">
        <f t="shared" si="6"/>
        <v>0</v>
      </c>
      <c r="AK41" s="19">
        <f t="shared" si="7"/>
        <v>0</v>
      </c>
      <c r="AL41" s="19">
        <f t="shared" si="9"/>
        <v>0</v>
      </c>
      <c r="AM41" s="19">
        <f t="shared" si="10"/>
        <v>0</v>
      </c>
      <c r="AN41" s="19">
        <f t="shared" si="11"/>
        <v>0</v>
      </c>
      <c r="AO41" s="19">
        <f t="shared" si="12"/>
        <v>0</v>
      </c>
    </row>
    <row r="42" spans="2:41" x14ac:dyDescent="0.3">
      <c r="C42" s="20"/>
      <c r="E42" s="4">
        <f t="shared" si="2"/>
        <v>1</v>
      </c>
      <c r="G42" s="4">
        <f t="shared" si="3"/>
        <v>1</v>
      </c>
      <c r="I42" s="4">
        <f t="shared" si="4"/>
        <v>1</v>
      </c>
      <c r="K42" s="4">
        <f t="shared" si="5"/>
        <v>1</v>
      </c>
      <c r="M42" s="4">
        <f t="shared" si="1"/>
        <v>1</v>
      </c>
      <c r="O42" s="4">
        <f t="shared" si="13"/>
        <v>1</v>
      </c>
      <c r="AI42" s="12">
        <v>37</v>
      </c>
      <c r="AJ42" s="19">
        <f t="shared" si="6"/>
        <v>0</v>
      </c>
      <c r="AK42" s="19">
        <f t="shared" si="7"/>
        <v>0</v>
      </c>
      <c r="AL42" s="19">
        <f t="shared" si="9"/>
        <v>0</v>
      </c>
      <c r="AM42" s="19">
        <f t="shared" si="10"/>
        <v>0</v>
      </c>
      <c r="AN42" s="19">
        <f t="shared" si="11"/>
        <v>0</v>
      </c>
      <c r="AO42" s="19">
        <f t="shared" si="12"/>
        <v>0</v>
      </c>
    </row>
    <row r="43" spans="2:41" x14ac:dyDescent="0.3">
      <c r="C43" s="20"/>
      <c r="E43" s="4">
        <f t="shared" si="2"/>
        <v>1</v>
      </c>
      <c r="G43" s="4">
        <f t="shared" si="3"/>
        <v>1</v>
      </c>
      <c r="I43" s="4">
        <f t="shared" si="4"/>
        <v>1</v>
      </c>
      <c r="K43" s="4">
        <f t="shared" si="5"/>
        <v>1</v>
      </c>
      <c r="M43" s="4">
        <f t="shared" si="1"/>
        <v>1</v>
      </c>
      <c r="O43" s="4">
        <f t="shared" si="13"/>
        <v>1</v>
      </c>
      <c r="AI43" s="12">
        <v>38</v>
      </c>
      <c r="AJ43" s="19">
        <f t="shared" si="6"/>
        <v>0</v>
      </c>
      <c r="AK43" s="19">
        <f t="shared" si="7"/>
        <v>0</v>
      </c>
      <c r="AL43" s="19">
        <f t="shared" si="9"/>
        <v>0</v>
      </c>
      <c r="AM43" s="19">
        <f t="shared" si="10"/>
        <v>0</v>
      </c>
      <c r="AN43" s="19">
        <f t="shared" si="11"/>
        <v>0</v>
      </c>
      <c r="AO43" s="19">
        <f t="shared" si="12"/>
        <v>0</v>
      </c>
    </row>
    <row r="44" spans="2:41" x14ac:dyDescent="0.3">
      <c r="C44" s="20"/>
      <c r="E44" s="4">
        <f t="shared" si="2"/>
        <v>1</v>
      </c>
      <c r="G44" s="4">
        <f t="shared" si="3"/>
        <v>1</v>
      </c>
      <c r="I44" s="4">
        <f t="shared" si="4"/>
        <v>1</v>
      </c>
      <c r="K44" s="4">
        <f t="shared" si="5"/>
        <v>1</v>
      </c>
      <c r="M44" s="4">
        <f t="shared" si="1"/>
        <v>1</v>
      </c>
      <c r="O44" s="4">
        <f t="shared" si="13"/>
        <v>1</v>
      </c>
      <c r="AI44" s="12">
        <v>39</v>
      </c>
      <c r="AJ44" s="19">
        <f t="shared" si="6"/>
        <v>0</v>
      </c>
      <c r="AK44" s="19">
        <f t="shared" si="7"/>
        <v>0</v>
      </c>
      <c r="AL44" s="19">
        <f t="shared" si="9"/>
        <v>0</v>
      </c>
      <c r="AM44" s="19">
        <f t="shared" si="10"/>
        <v>0</v>
      </c>
      <c r="AN44" s="19">
        <f t="shared" si="11"/>
        <v>0</v>
      </c>
      <c r="AO44" s="19">
        <f t="shared" si="12"/>
        <v>0</v>
      </c>
    </row>
    <row r="45" spans="2:41" x14ac:dyDescent="0.3">
      <c r="C45" s="20"/>
      <c r="E45" s="4">
        <f t="shared" si="2"/>
        <v>1</v>
      </c>
      <c r="G45" s="4">
        <f t="shared" si="3"/>
        <v>1</v>
      </c>
      <c r="I45" s="4">
        <f t="shared" si="4"/>
        <v>1</v>
      </c>
      <c r="K45" s="4">
        <f t="shared" si="5"/>
        <v>1</v>
      </c>
      <c r="M45" s="4">
        <f t="shared" si="1"/>
        <v>1</v>
      </c>
      <c r="O45" s="4">
        <f t="shared" si="13"/>
        <v>1</v>
      </c>
      <c r="AI45" s="12">
        <v>40</v>
      </c>
      <c r="AJ45" s="19">
        <f t="shared" si="6"/>
        <v>0</v>
      </c>
      <c r="AK45" s="19">
        <f t="shared" si="7"/>
        <v>0</v>
      </c>
      <c r="AL45" s="19">
        <f t="shared" si="9"/>
        <v>0</v>
      </c>
      <c r="AM45" s="19">
        <f t="shared" si="10"/>
        <v>0</v>
      </c>
      <c r="AN45" s="19">
        <f t="shared" si="11"/>
        <v>0</v>
      </c>
      <c r="AO45" s="19">
        <f t="shared" si="12"/>
        <v>0</v>
      </c>
    </row>
    <row r="46" spans="2:41" x14ac:dyDescent="0.3">
      <c r="C46" s="20"/>
      <c r="E46" s="4">
        <f t="shared" si="2"/>
        <v>1</v>
      </c>
      <c r="G46" s="4">
        <f t="shared" si="3"/>
        <v>1</v>
      </c>
      <c r="I46" s="4">
        <f t="shared" si="4"/>
        <v>1</v>
      </c>
      <c r="K46" s="4">
        <f t="shared" si="5"/>
        <v>1</v>
      </c>
      <c r="M46" s="4">
        <f t="shared" si="1"/>
        <v>1</v>
      </c>
      <c r="O46" s="4">
        <f t="shared" si="13"/>
        <v>1</v>
      </c>
      <c r="AI46" s="12">
        <v>41</v>
      </c>
      <c r="AJ46" s="19">
        <f t="shared" si="6"/>
        <v>0</v>
      </c>
      <c r="AK46" s="19">
        <f t="shared" si="7"/>
        <v>0</v>
      </c>
      <c r="AL46" s="19">
        <f t="shared" si="9"/>
        <v>0</v>
      </c>
      <c r="AM46" s="19">
        <f t="shared" si="10"/>
        <v>0</v>
      </c>
      <c r="AN46" s="19">
        <f t="shared" si="11"/>
        <v>0</v>
      </c>
      <c r="AO46" s="19">
        <f t="shared" si="12"/>
        <v>0</v>
      </c>
    </row>
    <row r="47" spans="2:41" x14ac:dyDescent="0.3">
      <c r="C47" s="20"/>
      <c r="E47" s="4">
        <f t="shared" si="2"/>
        <v>1</v>
      </c>
      <c r="G47" s="4">
        <f t="shared" si="3"/>
        <v>1</v>
      </c>
      <c r="I47" s="4">
        <f t="shared" si="4"/>
        <v>1</v>
      </c>
      <c r="K47" s="4">
        <f t="shared" si="5"/>
        <v>1</v>
      </c>
      <c r="M47" s="4">
        <f t="shared" si="1"/>
        <v>1</v>
      </c>
      <c r="O47" s="4">
        <f t="shared" si="13"/>
        <v>1</v>
      </c>
      <c r="AI47" s="12">
        <v>42</v>
      </c>
      <c r="AJ47" s="19">
        <f t="shared" si="6"/>
        <v>0</v>
      </c>
      <c r="AK47" s="19">
        <f t="shared" si="7"/>
        <v>0</v>
      </c>
      <c r="AL47" s="19">
        <f t="shared" si="9"/>
        <v>0</v>
      </c>
      <c r="AM47" s="19">
        <f t="shared" si="10"/>
        <v>0</v>
      </c>
      <c r="AN47" s="19">
        <f t="shared" si="11"/>
        <v>0</v>
      </c>
      <c r="AO47" s="19">
        <f t="shared" si="12"/>
        <v>0</v>
      </c>
    </row>
    <row r="48" spans="2:41" x14ac:dyDescent="0.3">
      <c r="C48" s="20"/>
      <c r="E48" s="4">
        <f t="shared" si="2"/>
        <v>1</v>
      </c>
      <c r="G48" s="4">
        <f t="shared" si="3"/>
        <v>1</v>
      </c>
      <c r="I48" s="4">
        <f t="shared" si="4"/>
        <v>1</v>
      </c>
      <c r="K48" s="4">
        <f t="shared" si="5"/>
        <v>1</v>
      </c>
      <c r="M48" s="4">
        <f t="shared" si="1"/>
        <v>1</v>
      </c>
      <c r="O48" s="4">
        <f t="shared" si="13"/>
        <v>1</v>
      </c>
      <c r="AI48" s="12">
        <v>43</v>
      </c>
      <c r="AJ48" s="19">
        <f t="shared" si="6"/>
        <v>0</v>
      </c>
      <c r="AK48" s="19">
        <f t="shared" si="7"/>
        <v>0</v>
      </c>
      <c r="AL48" s="19">
        <f t="shared" si="9"/>
        <v>0</v>
      </c>
      <c r="AM48" s="19">
        <f t="shared" si="10"/>
        <v>0</v>
      </c>
      <c r="AN48" s="19">
        <f t="shared" si="11"/>
        <v>0</v>
      </c>
      <c r="AO48" s="19">
        <f t="shared" si="12"/>
        <v>0</v>
      </c>
    </row>
    <row r="49" spans="3:41" x14ac:dyDescent="0.3">
      <c r="C49" s="20"/>
      <c r="E49" s="4">
        <f t="shared" si="2"/>
        <v>1</v>
      </c>
      <c r="G49" s="4">
        <f t="shared" si="3"/>
        <v>1</v>
      </c>
      <c r="I49" s="4">
        <f t="shared" si="4"/>
        <v>1</v>
      </c>
      <c r="K49" s="4">
        <f t="shared" si="5"/>
        <v>1</v>
      </c>
      <c r="M49" s="4">
        <f t="shared" si="1"/>
        <v>1</v>
      </c>
      <c r="O49" s="4">
        <f t="shared" si="13"/>
        <v>1</v>
      </c>
      <c r="AI49" s="12">
        <v>44</v>
      </c>
      <c r="AJ49" s="19">
        <f t="shared" si="6"/>
        <v>0</v>
      </c>
      <c r="AK49" s="19">
        <f t="shared" si="7"/>
        <v>0</v>
      </c>
      <c r="AL49" s="19">
        <f t="shared" si="9"/>
        <v>0</v>
      </c>
      <c r="AM49" s="19">
        <f t="shared" si="10"/>
        <v>0</v>
      </c>
      <c r="AN49" s="19">
        <f t="shared" si="11"/>
        <v>0</v>
      </c>
      <c r="AO49" s="19">
        <f t="shared" si="12"/>
        <v>0</v>
      </c>
    </row>
    <row r="50" spans="3:41" x14ac:dyDescent="0.3">
      <c r="C50" s="20"/>
      <c r="E50" s="4">
        <f t="shared" si="2"/>
        <v>1</v>
      </c>
      <c r="G50" s="4">
        <f t="shared" si="3"/>
        <v>1</v>
      </c>
      <c r="I50" s="4">
        <f t="shared" si="4"/>
        <v>1</v>
      </c>
      <c r="K50" s="4">
        <f t="shared" si="5"/>
        <v>1</v>
      </c>
      <c r="M50" s="4">
        <f t="shared" si="1"/>
        <v>1</v>
      </c>
      <c r="O50" s="4">
        <f t="shared" si="13"/>
        <v>1</v>
      </c>
      <c r="AI50" s="12">
        <v>45</v>
      </c>
      <c r="AJ50" s="19">
        <f t="shared" si="6"/>
        <v>0</v>
      </c>
      <c r="AK50" s="19">
        <f t="shared" si="7"/>
        <v>0</v>
      </c>
      <c r="AL50" s="19">
        <f t="shared" si="9"/>
        <v>0</v>
      </c>
      <c r="AM50" s="19">
        <f t="shared" si="10"/>
        <v>0</v>
      </c>
      <c r="AN50" s="19">
        <f t="shared" si="11"/>
        <v>0</v>
      </c>
      <c r="AO50" s="19">
        <f t="shared" si="12"/>
        <v>0</v>
      </c>
    </row>
    <row r="51" spans="3:41" x14ac:dyDescent="0.3">
      <c r="C51" s="20"/>
      <c r="E51" s="4">
        <f t="shared" si="2"/>
        <v>1</v>
      </c>
      <c r="G51" s="4">
        <f t="shared" si="3"/>
        <v>1</v>
      </c>
      <c r="I51" s="4">
        <f t="shared" si="4"/>
        <v>1</v>
      </c>
      <c r="K51" s="4">
        <f t="shared" si="5"/>
        <v>1</v>
      </c>
      <c r="M51" s="4">
        <f t="shared" si="1"/>
        <v>1</v>
      </c>
      <c r="O51" s="4">
        <f t="shared" si="13"/>
        <v>1</v>
      </c>
      <c r="AI51" s="12">
        <v>46</v>
      </c>
      <c r="AJ51" s="19">
        <f t="shared" si="6"/>
        <v>0</v>
      </c>
      <c r="AK51" s="19">
        <f t="shared" si="7"/>
        <v>0</v>
      </c>
      <c r="AL51" s="19">
        <f t="shared" si="9"/>
        <v>0</v>
      </c>
      <c r="AM51" s="19">
        <f t="shared" si="10"/>
        <v>0</v>
      </c>
      <c r="AN51" s="19">
        <f t="shared" si="11"/>
        <v>0</v>
      </c>
      <c r="AO51" s="19">
        <f t="shared" si="12"/>
        <v>0</v>
      </c>
    </row>
    <row r="52" spans="3:41" x14ac:dyDescent="0.3">
      <c r="C52" s="20"/>
      <c r="E52" s="4">
        <f t="shared" si="2"/>
        <v>1</v>
      </c>
      <c r="G52" s="4">
        <f t="shared" si="3"/>
        <v>1</v>
      </c>
      <c r="I52" s="4">
        <f t="shared" si="4"/>
        <v>1</v>
      </c>
      <c r="K52" s="4">
        <f t="shared" si="5"/>
        <v>1</v>
      </c>
      <c r="M52" s="4">
        <f t="shared" si="1"/>
        <v>1</v>
      </c>
      <c r="O52" s="4">
        <f t="shared" si="13"/>
        <v>1</v>
      </c>
      <c r="AI52" s="12">
        <v>47</v>
      </c>
      <c r="AJ52" s="19">
        <f t="shared" si="6"/>
        <v>0</v>
      </c>
      <c r="AK52" s="19">
        <f t="shared" si="7"/>
        <v>0</v>
      </c>
      <c r="AL52" s="19">
        <f t="shared" si="9"/>
        <v>0</v>
      </c>
      <c r="AM52" s="19">
        <f t="shared" si="10"/>
        <v>0</v>
      </c>
      <c r="AN52" s="19">
        <f t="shared" si="11"/>
        <v>0</v>
      </c>
      <c r="AO52" s="19">
        <f t="shared" si="12"/>
        <v>0</v>
      </c>
    </row>
    <row r="53" spans="3:41" x14ac:dyDescent="0.3">
      <c r="C53" s="20"/>
      <c r="E53" s="4">
        <f t="shared" si="2"/>
        <v>1</v>
      </c>
      <c r="G53" s="4">
        <f t="shared" si="3"/>
        <v>1</v>
      </c>
      <c r="I53" s="4">
        <f t="shared" si="4"/>
        <v>1</v>
      </c>
      <c r="K53" s="4">
        <f t="shared" si="5"/>
        <v>1</v>
      </c>
      <c r="M53" s="4">
        <f t="shared" si="1"/>
        <v>1</v>
      </c>
      <c r="O53" s="4">
        <f t="shared" si="13"/>
        <v>1</v>
      </c>
      <c r="AI53" s="12">
        <v>48</v>
      </c>
      <c r="AJ53" s="19">
        <f t="shared" si="6"/>
        <v>0</v>
      </c>
      <c r="AK53" s="19">
        <f t="shared" si="7"/>
        <v>0</v>
      </c>
      <c r="AL53" s="19">
        <f t="shared" si="9"/>
        <v>0</v>
      </c>
      <c r="AM53" s="19">
        <f t="shared" si="10"/>
        <v>0</v>
      </c>
      <c r="AN53" s="19">
        <f t="shared" si="11"/>
        <v>0</v>
      </c>
      <c r="AO53" s="19">
        <f t="shared" si="12"/>
        <v>0</v>
      </c>
    </row>
    <row r="54" spans="3:41" x14ac:dyDescent="0.3">
      <c r="C54" s="20"/>
      <c r="E54" s="4">
        <f t="shared" si="2"/>
        <v>1</v>
      </c>
      <c r="G54" s="4">
        <f t="shared" si="3"/>
        <v>1</v>
      </c>
      <c r="I54" s="4">
        <f t="shared" si="4"/>
        <v>1</v>
      </c>
      <c r="K54" s="4">
        <f t="shared" si="5"/>
        <v>1</v>
      </c>
      <c r="M54" s="4">
        <f t="shared" si="1"/>
        <v>1</v>
      </c>
      <c r="O54" s="4">
        <f t="shared" si="13"/>
        <v>1</v>
      </c>
      <c r="AI54" s="12">
        <v>49</v>
      </c>
      <c r="AJ54" s="19">
        <f t="shared" si="6"/>
        <v>0</v>
      </c>
      <c r="AK54" s="19">
        <f t="shared" si="7"/>
        <v>0</v>
      </c>
      <c r="AL54" s="19">
        <f t="shared" si="9"/>
        <v>0</v>
      </c>
      <c r="AM54" s="19">
        <f t="shared" si="10"/>
        <v>0</v>
      </c>
      <c r="AN54" s="19">
        <f t="shared" si="11"/>
        <v>0</v>
      </c>
      <c r="AO54" s="19">
        <f t="shared" si="12"/>
        <v>0</v>
      </c>
    </row>
    <row r="55" spans="3:41" x14ac:dyDescent="0.3">
      <c r="C55" s="20"/>
      <c r="E55" s="4">
        <f t="shared" si="2"/>
        <v>1</v>
      </c>
      <c r="G55" s="4">
        <f t="shared" si="3"/>
        <v>1</v>
      </c>
      <c r="I55" s="4">
        <f t="shared" si="4"/>
        <v>1</v>
      </c>
      <c r="K55" s="4">
        <f t="shared" si="5"/>
        <v>1</v>
      </c>
      <c r="M55" s="4">
        <f t="shared" si="1"/>
        <v>1</v>
      </c>
      <c r="O55" s="4">
        <f t="shared" si="13"/>
        <v>1</v>
      </c>
      <c r="AI55" s="12">
        <v>50</v>
      </c>
      <c r="AJ55" s="19">
        <f t="shared" si="6"/>
        <v>0</v>
      </c>
      <c r="AK55" s="19">
        <f t="shared" si="7"/>
        <v>0</v>
      </c>
      <c r="AL55" s="19">
        <f t="shared" si="9"/>
        <v>0</v>
      </c>
      <c r="AM55" s="19">
        <f t="shared" si="10"/>
        <v>0</v>
      </c>
      <c r="AN55" s="19">
        <f t="shared" si="11"/>
        <v>0</v>
      </c>
      <c r="AO55" s="19">
        <f t="shared" si="12"/>
        <v>0</v>
      </c>
    </row>
    <row r="56" spans="3:41" x14ac:dyDescent="0.3">
      <c r="C56" s="20"/>
      <c r="E56" s="4">
        <f t="shared" si="2"/>
        <v>1</v>
      </c>
      <c r="G56" s="4">
        <f t="shared" si="3"/>
        <v>1</v>
      </c>
      <c r="I56" s="4">
        <f t="shared" si="4"/>
        <v>1</v>
      </c>
      <c r="K56" s="4">
        <f t="shared" si="5"/>
        <v>1</v>
      </c>
      <c r="M56" s="4">
        <f t="shared" si="1"/>
        <v>1</v>
      </c>
      <c r="O56" s="4">
        <f t="shared" si="13"/>
        <v>1</v>
      </c>
      <c r="AI56" s="12">
        <v>51</v>
      </c>
      <c r="AJ56" s="19">
        <f t="shared" si="6"/>
        <v>0</v>
      </c>
      <c r="AK56" s="19">
        <f t="shared" si="7"/>
        <v>0</v>
      </c>
      <c r="AL56" s="19">
        <f t="shared" si="9"/>
        <v>0</v>
      </c>
      <c r="AM56" s="19">
        <f t="shared" si="10"/>
        <v>0</v>
      </c>
      <c r="AN56" s="19">
        <f t="shared" si="11"/>
        <v>0</v>
      </c>
      <c r="AO56" s="19">
        <f t="shared" si="12"/>
        <v>0</v>
      </c>
    </row>
    <row r="57" spans="3:41" x14ac:dyDescent="0.3">
      <c r="C57" s="20"/>
      <c r="E57" s="4">
        <f t="shared" si="2"/>
        <v>1</v>
      </c>
      <c r="G57" s="4">
        <f t="shared" si="3"/>
        <v>1</v>
      </c>
      <c r="I57" s="4">
        <f t="shared" si="4"/>
        <v>1</v>
      </c>
      <c r="K57" s="4">
        <f t="shared" si="5"/>
        <v>1</v>
      </c>
      <c r="M57" s="4">
        <f t="shared" si="1"/>
        <v>1</v>
      </c>
      <c r="O57" s="4">
        <f t="shared" si="13"/>
        <v>1</v>
      </c>
      <c r="AI57" s="12">
        <v>52</v>
      </c>
      <c r="AJ57" s="19">
        <f t="shared" si="6"/>
        <v>0</v>
      </c>
      <c r="AK57" s="19">
        <f t="shared" si="7"/>
        <v>0</v>
      </c>
      <c r="AL57" s="19">
        <f t="shared" si="9"/>
        <v>0</v>
      </c>
      <c r="AM57" s="19">
        <f t="shared" si="10"/>
        <v>0</v>
      </c>
      <c r="AN57" s="19">
        <f t="shared" si="11"/>
        <v>0</v>
      </c>
      <c r="AO57" s="19">
        <f t="shared" si="12"/>
        <v>0</v>
      </c>
    </row>
    <row r="58" spans="3:41" x14ac:dyDescent="0.3">
      <c r="C58" s="20"/>
      <c r="E58" s="4">
        <f t="shared" si="2"/>
        <v>1</v>
      </c>
      <c r="G58" s="4">
        <f t="shared" si="3"/>
        <v>1</v>
      </c>
      <c r="I58" s="4">
        <f t="shared" si="4"/>
        <v>1</v>
      </c>
      <c r="K58" s="4">
        <f t="shared" si="5"/>
        <v>1</v>
      </c>
      <c r="M58" s="4">
        <f t="shared" si="1"/>
        <v>1</v>
      </c>
      <c r="O58" s="4">
        <f t="shared" si="13"/>
        <v>1</v>
      </c>
      <c r="AI58" s="12">
        <v>53</v>
      </c>
      <c r="AJ58" s="19">
        <f t="shared" si="6"/>
        <v>0</v>
      </c>
      <c r="AK58" s="19">
        <f t="shared" si="7"/>
        <v>0</v>
      </c>
      <c r="AL58" s="19">
        <f t="shared" si="9"/>
        <v>0</v>
      </c>
      <c r="AM58" s="19">
        <f t="shared" si="10"/>
        <v>0</v>
      </c>
      <c r="AN58" s="19">
        <f t="shared" si="11"/>
        <v>0</v>
      </c>
      <c r="AO58" s="19">
        <f t="shared" si="12"/>
        <v>0</v>
      </c>
    </row>
    <row r="59" spans="3:41" x14ac:dyDescent="0.3">
      <c r="C59" s="20"/>
      <c r="E59" s="4">
        <f t="shared" si="2"/>
        <v>1</v>
      </c>
      <c r="G59" s="4">
        <f t="shared" si="3"/>
        <v>1</v>
      </c>
      <c r="I59" s="4">
        <f t="shared" si="4"/>
        <v>1</v>
      </c>
      <c r="K59" s="4">
        <f t="shared" si="5"/>
        <v>1</v>
      </c>
      <c r="M59" s="4">
        <f t="shared" si="1"/>
        <v>1</v>
      </c>
      <c r="O59" s="4">
        <f t="shared" si="13"/>
        <v>1</v>
      </c>
      <c r="AI59" s="12">
        <v>54</v>
      </c>
      <c r="AJ59" s="19">
        <f t="shared" si="6"/>
        <v>0</v>
      </c>
      <c r="AK59" s="19">
        <f t="shared" si="7"/>
        <v>0</v>
      </c>
      <c r="AL59" s="19">
        <f t="shared" si="9"/>
        <v>0</v>
      </c>
      <c r="AM59" s="19">
        <f t="shared" si="10"/>
        <v>0</v>
      </c>
      <c r="AN59" s="19">
        <f t="shared" si="11"/>
        <v>0</v>
      </c>
      <c r="AO59" s="19">
        <f t="shared" si="12"/>
        <v>0</v>
      </c>
    </row>
    <row r="60" spans="3:41" x14ac:dyDescent="0.3">
      <c r="C60" s="20"/>
      <c r="E60" s="4">
        <f t="shared" si="2"/>
        <v>1</v>
      </c>
      <c r="G60" s="4">
        <f t="shared" si="3"/>
        <v>1</v>
      </c>
      <c r="I60" s="4">
        <f t="shared" si="4"/>
        <v>1</v>
      </c>
      <c r="K60" s="4">
        <f t="shared" si="5"/>
        <v>1</v>
      </c>
      <c r="M60" s="4">
        <f t="shared" si="1"/>
        <v>1</v>
      </c>
      <c r="O60" s="4">
        <f t="shared" si="13"/>
        <v>1</v>
      </c>
      <c r="AI60" s="12">
        <v>55</v>
      </c>
      <c r="AJ60" s="19">
        <f t="shared" si="6"/>
        <v>0</v>
      </c>
      <c r="AK60" s="19">
        <f t="shared" si="7"/>
        <v>0</v>
      </c>
      <c r="AL60" s="19">
        <f t="shared" si="9"/>
        <v>0</v>
      </c>
      <c r="AM60" s="19">
        <f t="shared" si="10"/>
        <v>0</v>
      </c>
      <c r="AN60" s="19">
        <f t="shared" si="11"/>
        <v>0</v>
      </c>
      <c r="AO60" s="19">
        <f t="shared" si="12"/>
        <v>0</v>
      </c>
    </row>
    <row r="61" spans="3:41" x14ac:dyDescent="0.3">
      <c r="C61" s="20"/>
      <c r="E61" s="4">
        <f t="shared" si="2"/>
        <v>1</v>
      </c>
      <c r="G61" s="4">
        <f t="shared" si="3"/>
        <v>1</v>
      </c>
      <c r="I61" s="4">
        <f t="shared" si="4"/>
        <v>1</v>
      </c>
      <c r="K61" s="4">
        <f t="shared" si="5"/>
        <v>1</v>
      </c>
      <c r="M61" s="4">
        <f t="shared" si="1"/>
        <v>1</v>
      </c>
      <c r="O61" s="4">
        <f t="shared" si="13"/>
        <v>1</v>
      </c>
      <c r="AI61" s="12">
        <v>56</v>
      </c>
      <c r="AJ61" s="19">
        <f t="shared" si="6"/>
        <v>0</v>
      </c>
      <c r="AK61" s="19">
        <f t="shared" si="7"/>
        <v>0</v>
      </c>
      <c r="AL61" s="19">
        <f t="shared" si="9"/>
        <v>0</v>
      </c>
      <c r="AM61" s="19">
        <f t="shared" si="10"/>
        <v>0</v>
      </c>
      <c r="AN61" s="19">
        <f t="shared" si="11"/>
        <v>0</v>
      </c>
      <c r="AO61" s="19">
        <f t="shared" si="12"/>
        <v>0</v>
      </c>
    </row>
    <row r="62" spans="3:41" x14ac:dyDescent="0.3">
      <c r="C62" s="20"/>
      <c r="E62" s="4">
        <f t="shared" si="2"/>
        <v>1</v>
      </c>
      <c r="G62" s="4">
        <f t="shared" si="3"/>
        <v>1</v>
      </c>
      <c r="I62" s="4">
        <f t="shared" si="4"/>
        <v>1</v>
      </c>
      <c r="K62" s="4">
        <f t="shared" si="5"/>
        <v>1</v>
      </c>
      <c r="M62" s="4">
        <f t="shared" si="1"/>
        <v>1</v>
      </c>
      <c r="O62" s="4">
        <f t="shared" si="13"/>
        <v>1</v>
      </c>
      <c r="AI62" s="12">
        <v>57</v>
      </c>
      <c r="AJ62" s="19">
        <f t="shared" si="6"/>
        <v>0</v>
      </c>
      <c r="AK62" s="19">
        <f t="shared" si="7"/>
        <v>0</v>
      </c>
      <c r="AL62" s="19">
        <f t="shared" si="9"/>
        <v>0</v>
      </c>
      <c r="AM62" s="19">
        <f t="shared" si="10"/>
        <v>0</v>
      </c>
      <c r="AN62" s="19">
        <f t="shared" si="11"/>
        <v>0</v>
      </c>
      <c r="AO62" s="19">
        <f t="shared" si="12"/>
        <v>0</v>
      </c>
    </row>
    <row r="63" spans="3:41" x14ac:dyDescent="0.3">
      <c r="C63" s="20"/>
      <c r="E63" s="4">
        <f t="shared" si="2"/>
        <v>1</v>
      </c>
      <c r="G63" s="4">
        <f t="shared" si="3"/>
        <v>1</v>
      </c>
      <c r="I63" s="4">
        <f t="shared" si="4"/>
        <v>1</v>
      </c>
      <c r="K63" s="4">
        <f t="shared" si="5"/>
        <v>1</v>
      </c>
      <c r="M63" s="4">
        <f t="shared" si="1"/>
        <v>1</v>
      </c>
      <c r="O63" s="4">
        <f t="shared" si="13"/>
        <v>1</v>
      </c>
      <c r="AI63" s="12">
        <v>58</v>
      </c>
      <c r="AJ63" s="19">
        <f t="shared" si="6"/>
        <v>0</v>
      </c>
      <c r="AK63" s="19">
        <f t="shared" si="7"/>
        <v>0</v>
      </c>
      <c r="AL63" s="19">
        <f t="shared" si="9"/>
        <v>0</v>
      </c>
      <c r="AM63" s="19">
        <f t="shared" si="10"/>
        <v>0</v>
      </c>
      <c r="AN63" s="19">
        <f t="shared" si="11"/>
        <v>0</v>
      </c>
      <c r="AO63" s="19">
        <f t="shared" si="12"/>
        <v>0</v>
      </c>
    </row>
    <row r="64" spans="3:41" x14ac:dyDescent="0.3">
      <c r="C64" s="20"/>
      <c r="E64" s="4">
        <f t="shared" si="2"/>
        <v>1</v>
      </c>
      <c r="G64" s="4">
        <f t="shared" si="3"/>
        <v>1</v>
      </c>
      <c r="I64" s="4">
        <f t="shared" si="4"/>
        <v>1</v>
      </c>
      <c r="K64" s="4">
        <f t="shared" si="5"/>
        <v>1</v>
      </c>
      <c r="M64" s="4">
        <f t="shared" si="1"/>
        <v>1</v>
      </c>
      <c r="O64" s="4">
        <f t="shared" si="13"/>
        <v>1</v>
      </c>
      <c r="AI64" s="12">
        <v>59</v>
      </c>
      <c r="AJ64" s="19">
        <f t="shared" si="6"/>
        <v>0</v>
      </c>
      <c r="AK64" s="19">
        <f t="shared" si="7"/>
        <v>0</v>
      </c>
      <c r="AL64" s="19">
        <f t="shared" si="9"/>
        <v>0</v>
      </c>
      <c r="AM64" s="19">
        <f t="shared" si="10"/>
        <v>0</v>
      </c>
      <c r="AN64" s="19">
        <f t="shared" si="11"/>
        <v>0</v>
      </c>
      <c r="AO64" s="19">
        <f t="shared" si="12"/>
        <v>0</v>
      </c>
    </row>
    <row r="65" spans="3:41" x14ac:dyDescent="0.3">
      <c r="C65" s="20"/>
      <c r="E65" s="4">
        <f t="shared" si="2"/>
        <v>1</v>
      </c>
      <c r="G65" s="4">
        <f t="shared" si="3"/>
        <v>1</v>
      </c>
      <c r="I65" s="4">
        <f t="shared" si="4"/>
        <v>1</v>
      </c>
      <c r="K65" s="4">
        <f t="shared" si="5"/>
        <v>1</v>
      </c>
      <c r="M65" s="4">
        <f t="shared" si="1"/>
        <v>1</v>
      </c>
      <c r="O65" s="4">
        <f t="shared" si="13"/>
        <v>1</v>
      </c>
      <c r="AI65" s="12">
        <v>60</v>
      </c>
      <c r="AJ65" s="19">
        <f t="shared" si="6"/>
        <v>0</v>
      </c>
      <c r="AK65" s="19">
        <f t="shared" si="7"/>
        <v>0</v>
      </c>
      <c r="AL65" s="19">
        <f t="shared" si="9"/>
        <v>0</v>
      </c>
      <c r="AM65" s="19">
        <f t="shared" si="10"/>
        <v>0</v>
      </c>
      <c r="AN65" s="19">
        <f t="shared" si="11"/>
        <v>0</v>
      </c>
      <c r="AO65" s="19">
        <f t="shared" si="12"/>
        <v>0</v>
      </c>
    </row>
    <row r="66" spans="3:41" x14ac:dyDescent="0.3">
      <c r="C66" s="20"/>
      <c r="E66" s="4">
        <f t="shared" si="2"/>
        <v>1</v>
      </c>
      <c r="G66" s="4">
        <f t="shared" si="3"/>
        <v>1</v>
      </c>
      <c r="I66" s="4">
        <f t="shared" si="4"/>
        <v>1</v>
      </c>
      <c r="K66" s="4">
        <f t="shared" si="5"/>
        <v>1</v>
      </c>
      <c r="M66" s="4">
        <f t="shared" si="1"/>
        <v>1</v>
      </c>
      <c r="O66" s="4">
        <f t="shared" si="13"/>
        <v>1</v>
      </c>
      <c r="AI66" s="12">
        <v>61</v>
      </c>
      <c r="AJ66" s="19">
        <f t="shared" si="6"/>
        <v>0</v>
      </c>
      <c r="AK66" s="19">
        <f t="shared" si="7"/>
        <v>0</v>
      </c>
      <c r="AL66" s="19">
        <f t="shared" si="9"/>
        <v>0</v>
      </c>
      <c r="AM66" s="19">
        <f t="shared" si="10"/>
        <v>0</v>
      </c>
      <c r="AN66" s="19">
        <f t="shared" si="11"/>
        <v>0</v>
      </c>
      <c r="AO66" s="19">
        <f t="shared" si="12"/>
        <v>0</v>
      </c>
    </row>
    <row r="67" spans="3:41" x14ac:dyDescent="0.3">
      <c r="C67" s="20"/>
      <c r="E67" s="4">
        <f t="shared" si="2"/>
        <v>1</v>
      </c>
      <c r="G67" s="4">
        <f t="shared" si="3"/>
        <v>1</v>
      </c>
      <c r="I67" s="4">
        <f t="shared" si="4"/>
        <v>1</v>
      </c>
      <c r="K67" s="4">
        <f t="shared" si="5"/>
        <v>1</v>
      </c>
      <c r="M67" s="4">
        <f t="shared" si="1"/>
        <v>1</v>
      </c>
      <c r="O67" s="4">
        <f t="shared" si="13"/>
        <v>1</v>
      </c>
      <c r="AI67" s="12">
        <v>62</v>
      </c>
      <c r="AJ67" s="19">
        <f t="shared" si="6"/>
        <v>0</v>
      </c>
      <c r="AK67" s="19">
        <f t="shared" si="7"/>
        <v>0</v>
      </c>
      <c r="AL67" s="19">
        <f t="shared" si="9"/>
        <v>0</v>
      </c>
      <c r="AM67" s="19">
        <f t="shared" si="10"/>
        <v>0</v>
      </c>
      <c r="AN67" s="19">
        <f t="shared" si="11"/>
        <v>0</v>
      </c>
      <c r="AO67" s="19">
        <f t="shared" si="12"/>
        <v>0</v>
      </c>
    </row>
    <row r="68" spans="3:41" x14ac:dyDescent="0.3">
      <c r="C68" s="20"/>
      <c r="E68" s="4">
        <f t="shared" si="2"/>
        <v>1</v>
      </c>
      <c r="G68" s="4">
        <f t="shared" si="3"/>
        <v>1</v>
      </c>
      <c r="I68" s="4">
        <f t="shared" si="4"/>
        <v>1</v>
      </c>
      <c r="K68" s="4">
        <f t="shared" si="5"/>
        <v>1</v>
      </c>
      <c r="M68" s="4">
        <f t="shared" si="1"/>
        <v>1</v>
      </c>
      <c r="O68" s="4">
        <f t="shared" si="13"/>
        <v>1</v>
      </c>
      <c r="AI68" s="12">
        <v>63</v>
      </c>
      <c r="AJ68" s="19">
        <f t="shared" si="6"/>
        <v>0</v>
      </c>
      <c r="AK68" s="19">
        <f t="shared" si="7"/>
        <v>0</v>
      </c>
      <c r="AL68" s="19">
        <f t="shared" si="9"/>
        <v>0</v>
      </c>
      <c r="AM68" s="19">
        <f t="shared" si="10"/>
        <v>0</v>
      </c>
      <c r="AN68" s="19">
        <f t="shared" si="11"/>
        <v>0</v>
      </c>
      <c r="AO68" s="19">
        <f t="shared" si="12"/>
        <v>0</v>
      </c>
    </row>
    <row r="69" spans="3:41" x14ac:dyDescent="0.3">
      <c r="C69" s="20"/>
      <c r="E69" s="4">
        <f t="shared" si="2"/>
        <v>1</v>
      </c>
      <c r="G69" s="4">
        <f t="shared" si="3"/>
        <v>1</v>
      </c>
      <c r="I69" s="4">
        <f t="shared" si="4"/>
        <v>1</v>
      </c>
      <c r="K69" s="4">
        <f t="shared" si="5"/>
        <v>1</v>
      </c>
      <c r="M69" s="4">
        <f t="shared" ref="M69:M132" si="14">EXP(-(($R$21)/$R$20)*(EXP($R$20*B69) - 1))</f>
        <v>1</v>
      </c>
      <c r="O69" s="4">
        <f t="shared" si="13"/>
        <v>1</v>
      </c>
      <c r="AI69" s="12">
        <v>64</v>
      </c>
      <c r="AJ69" s="19">
        <f t="shared" si="6"/>
        <v>0</v>
      </c>
      <c r="AK69" s="19">
        <f t="shared" si="7"/>
        <v>0</v>
      </c>
      <c r="AL69" s="19">
        <f t="shared" si="9"/>
        <v>0</v>
      </c>
      <c r="AM69" s="19">
        <f t="shared" si="10"/>
        <v>0</v>
      </c>
      <c r="AN69" s="19">
        <f t="shared" si="11"/>
        <v>0</v>
      </c>
      <c r="AO69" s="19">
        <f t="shared" si="12"/>
        <v>0</v>
      </c>
    </row>
    <row r="70" spans="3:41" x14ac:dyDescent="0.3">
      <c r="C70" s="20"/>
      <c r="E70" s="4">
        <f t="shared" ref="E70:E133" si="15">EXP(-$R$5*B70)</f>
        <v>1</v>
      </c>
      <c r="G70" s="4">
        <f t="shared" ref="G70:G133" si="16">IF(B70&gt;0,1-_xlfn.NORM.S.DIST((LN(B70)-$R$8)/$R$9,TRUE),1)</f>
        <v>1</v>
      </c>
      <c r="I70" s="4">
        <f t="shared" ref="I70:I133" si="17">1/(1+(B70/$R$12)^$R$13)</f>
        <v>1</v>
      </c>
      <c r="K70" s="4">
        <f t="shared" ref="K70:K133" si="18">EXP(-((B70/$R$16)^$R$17))</f>
        <v>1</v>
      </c>
      <c r="M70" s="4">
        <f t="shared" si="14"/>
        <v>1</v>
      </c>
      <c r="O70" s="4">
        <f t="shared" si="13"/>
        <v>1</v>
      </c>
      <c r="AI70" s="12">
        <v>65</v>
      </c>
      <c r="AJ70" s="19">
        <f t="shared" ref="AJ70:AJ133" si="19">1- (E70/E69)</f>
        <v>0</v>
      </c>
      <c r="AK70" s="19">
        <f t="shared" ref="AK70:AK133" si="20">1-(G70/G69)</f>
        <v>0</v>
      </c>
      <c r="AL70" s="19">
        <f t="shared" si="9"/>
        <v>0</v>
      </c>
      <c r="AM70" s="19">
        <f t="shared" si="10"/>
        <v>0</v>
      </c>
      <c r="AN70" s="19">
        <f t="shared" si="11"/>
        <v>0</v>
      </c>
      <c r="AO70" s="19">
        <f t="shared" si="12"/>
        <v>0</v>
      </c>
    </row>
    <row r="71" spans="3:41" x14ac:dyDescent="0.3">
      <c r="C71" s="20"/>
      <c r="E71" s="4">
        <f t="shared" si="15"/>
        <v>1</v>
      </c>
      <c r="G71" s="4">
        <f t="shared" si="16"/>
        <v>1</v>
      </c>
      <c r="I71" s="4">
        <f t="shared" si="17"/>
        <v>1</v>
      </c>
      <c r="K71" s="4">
        <f t="shared" si="18"/>
        <v>1</v>
      </c>
      <c r="M71" s="4">
        <f t="shared" si="14"/>
        <v>1</v>
      </c>
      <c r="O71" s="4">
        <f t="shared" si="13"/>
        <v>1</v>
      </c>
      <c r="AI71" s="12">
        <v>66</v>
      </c>
      <c r="AJ71" s="19">
        <f t="shared" si="19"/>
        <v>0</v>
      </c>
      <c r="AK71" s="19">
        <f t="shared" si="20"/>
        <v>0</v>
      </c>
      <c r="AL71" s="19">
        <f t="shared" ref="AL71:AL134" si="21">1-(I71/I70)</f>
        <v>0</v>
      </c>
      <c r="AM71" s="19">
        <f t="shared" ref="AM71:AM134" si="22">1-(K71/K70)</f>
        <v>0</v>
      </c>
      <c r="AN71" s="19">
        <f t="shared" ref="AN71:AN134" si="23">1-(M71/M70)</f>
        <v>0</v>
      </c>
      <c r="AO71" s="19">
        <f t="shared" ref="AO71:AO134" si="24">1-(O71/O70)</f>
        <v>0</v>
      </c>
    </row>
    <row r="72" spans="3:41" x14ac:dyDescent="0.3">
      <c r="C72" s="20"/>
      <c r="E72" s="4">
        <f t="shared" si="15"/>
        <v>1</v>
      </c>
      <c r="G72" s="4">
        <f t="shared" si="16"/>
        <v>1</v>
      </c>
      <c r="I72" s="4">
        <f t="shared" si="17"/>
        <v>1</v>
      </c>
      <c r="K72" s="4">
        <f t="shared" si="18"/>
        <v>1</v>
      </c>
      <c r="M72" s="4">
        <f t="shared" si="14"/>
        <v>1</v>
      </c>
      <c r="O72" s="4">
        <f t="shared" si="13"/>
        <v>1</v>
      </c>
      <c r="AI72" s="12">
        <v>67</v>
      </c>
      <c r="AJ72" s="19">
        <f t="shared" si="19"/>
        <v>0</v>
      </c>
      <c r="AK72" s="19">
        <f t="shared" si="20"/>
        <v>0</v>
      </c>
      <c r="AL72" s="19">
        <f t="shared" si="21"/>
        <v>0</v>
      </c>
      <c r="AM72" s="19">
        <f t="shared" si="22"/>
        <v>0</v>
      </c>
      <c r="AN72" s="19">
        <f t="shared" si="23"/>
        <v>0</v>
      </c>
      <c r="AO72" s="19">
        <f t="shared" si="24"/>
        <v>0</v>
      </c>
    </row>
    <row r="73" spans="3:41" x14ac:dyDescent="0.3">
      <c r="C73" s="20"/>
      <c r="E73" s="4">
        <f t="shared" si="15"/>
        <v>1</v>
      </c>
      <c r="G73" s="4">
        <f t="shared" si="16"/>
        <v>1</v>
      </c>
      <c r="I73" s="4">
        <f t="shared" si="17"/>
        <v>1</v>
      </c>
      <c r="K73" s="4">
        <f t="shared" si="18"/>
        <v>1</v>
      </c>
      <c r="M73" s="4">
        <f t="shared" si="14"/>
        <v>1</v>
      </c>
      <c r="O73" s="4">
        <f t="shared" si="13"/>
        <v>1</v>
      </c>
      <c r="AI73" s="12">
        <v>68</v>
      </c>
      <c r="AJ73" s="19">
        <f t="shared" si="19"/>
        <v>0</v>
      </c>
      <c r="AK73" s="19">
        <f t="shared" si="20"/>
        <v>0</v>
      </c>
      <c r="AL73" s="19">
        <f t="shared" si="21"/>
        <v>0</v>
      </c>
      <c r="AM73" s="19">
        <f t="shared" si="22"/>
        <v>0</v>
      </c>
      <c r="AN73" s="19">
        <f t="shared" si="23"/>
        <v>0</v>
      </c>
      <c r="AO73" s="19">
        <f t="shared" si="24"/>
        <v>0</v>
      </c>
    </row>
    <row r="74" spans="3:41" x14ac:dyDescent="0.3">
      <c r="C74" s="20"/>
      <c r="E74" s="4">
        <f t="shared" si="15"/>
        <v>1</v>
      </c>
      <c r="G74" s="4">
        <f t="shared" si="16"/>
        <v>1</v>
      </c>
      <c r="I74" s="4">
        <f t="shared" si="17"/>
        <v>1</v>
      </c>
      <c r="K74" s="4">
        <f t="shared" si="18"/>
        <v>1</v>
      </c>
      <c r="M74" s="4">
        <f t="shared" si="14"/>
        <v>1</v>
      </c>
      <c r="O74" s="4">
        <f t="shared" si="13"/>
        <v>1</v>
      </c>
      <c r="AI74" s="12">
        <v>69</v>
      </c>
      <c r="AJ74" s="19">
        <f t="shared" si="19"/>
        <v>0</v>
      </c>
      <c r="AK74" s="19">
        <f t="shared" si="20"/>
        <v>0</v>
      </c>
      <c r="AL74" s="19">
        <f t="shared" si="21"/>
        <v>0</v>
      </c>
      <c r="AM74" s="19">
        <f t="shared" si="22"/>
        <v>0</v>
      </c>
      <c r="AN74" s="19">
        <f t="shared" si="23"/>
        <v>0</v>
      </c>
      <c r="AO74" s="19">
        <f t="shared" si="24"/>
        <v>0</v>
      </c>
    </row>
    <row r="75" spans="3:41" x14ac:dyDescent="0.3">
      <c r="C75" s="20"/>
      <c r="E75" s="4">
        <f t="shared" si="15"/>
        <v>1</v>
      </c>
      <c r="G75" s="4">
        <f t="shared" si="16"/>
        <v>1</v>
      </c>
      <c r="I75" s="4">
        <f t="shared" si="17"/>
        <v>1</v>
      </c>
      <c r="K75" s="4">
        <f t="shared" si="18"/>
        <v>1</v>
      </c>
      <c r="M75" s="4">
        <f t="shared" si="14"/>
        <v>1</v>
      </c>
      <c r="O75" s="4">
        <f t="shared" si="13"/>
        <v>1</v>
      </c>
      <c r="AI75" s="12">
        <v>70</v>
      </c>
      <c r="AJ75" s="19">
        <f t="shared" si="19"/>
        <v>0</v>
      </c>
      <c r="AK75" s="19">
        <f t="shared" si="20"/>
        <v>0</v>
      </c>
      <c r="AL75" s="19">
        <f t="shared" si="21"/>
        <v>0</v>
      </c>
      <c r="AM75" s="19">
        <f t="shared" si="22"/>
        <v>0</v>
      </c>
      <c r="AN75" s="19">
        <f t="shared" si="23"/>
        <v>0</v>
      </c>
      <c r="AO75" s="19">
        <f t="shared" si="24"/>
        <v>0</v>
      </c>
    </row>
    <row r="76" spans="3:41" x14ac:dyDescent="0.3">
      <c r="C76" s="20"/>
      <c r="E76" s="4">
        <f t="shared" si="15"/>
        <v>1</v>
      </c>
      <c r="G76" s="4">
        <f t="shared" si="16"/>
        <v>1</v>
      </c>
      <c r="I76" s="4">
        <f t="shared" si="17"/>
        <v>1</v>
      </c>
      <c r="K76" s="4">
        <f t="shared" si="18"/>
        <v>1</v>
      </c>
      <c r="M76" s="4">
        <f t="shared" si="14"/>
        <v>1</v>
      </c>
      <c r="O76" s="4">
        <f t="shared" si="13"/>
        <v>1</v>
      </c>
      <c r="AI76" s="12">
        <v>71</v>
      </c>
      <c r="AJ76" s="19">
        <f t="shared" si="19"/>
        <v>0</v>
      </c>
      <c r="AK76" s="19">
        <f t="shared" si="20"/>
        <v>0</v>
      </c>
      <c r="AL76" s="19">
        <f t="shared" si="21"/>
        <v>0</v>
      </c>
      <c r="AM76" s="19">
        <f t="shared" si="22"/>
        <v>0</v>
      </c>
      <c r="AN76" s="19">
        <f t="shared" si="23"/>
        <v>0</v>
      </c>
      <c r="AO76" s="19">
        <f t="shared" si="24"/>
        <v>0</v>
      </c>
    </row>
    <row r="77" spans="3:41" x14ac:dyDescent="0.3">
      <c r="C77" s="20"/>
      <c r="E77" s="4">
        <f t="shared" si="15"/>
        <v>1</v>
      </c>
      <c r="G77" s="4">
        <f t="shared" si="16"/>
        <v>1</v>
      </c>
      <c r="I77" s="4">
        <f t="shared" si="17"/>
        <v>1</v>
      </c>
      <c r="K77" s="4">
        <f t="shared" si="18"/>
        <v>1</v>
      </c>
      <c r="M77" s="4">
        <f t="shared" si="14"/>
        <v>1</v>
      </c>
      <c r="O77" s="4">
        <f t="shared" si="13"/>
        <v>1</v>
      </c>
      <c r="AI77" s="12">
        <v>72</v>
      </c>
      <c r="AJ77" s="19">
        <f t="shared" si="19"/>
        <v>0</v>
      </c>
      <c r="AK77" s="19">
        <f t="shared" si="20"/>
        <v>0</v>
      </c>
      <c r="AL77" s="19">
        <f t="shared" si="21"/>
        <v>0</v>
      </c>
      <c r="AM77" s="19">
        <f t="shared" si="22"/>
        <v>0</v>
      </c>
      <c r="AN77" s="19">
        <f t="shared" si="23"/>
        <v>0</v>
      </c>
      <c r="AO77" s="19">
        <f t="shared" si="24"/>
        <v>0</v>
      </c>
    </row>
    <row r="78" spans="3:41" x14ac:dyDescent="0.3">
      <c r="C78" s="20"/>
      <c r="E78" s="4">
        <f t="shared" si="15"/>
        <v>1</v>
      </c>
      <c r="G78" s="4">
        <f t="shared" si="16"/>
        <v>1</v>
      </c>
      <c r="I78" s="4">
        <f t="shared" si="17"/>
        <v>1</v>
      </c>
      <c r="K78" s="4">
        <f t="shared" si="18"/>
        <v>1</v>
      </c>
      <c r="M78" s="4">
        <f t="shared" si="14"/>
        <v>1</v>
      </c>
      <c r="O78" s="4">
        <f t="shared" si="13"/>
        <v>1</v>
      </c>
      <c r="AI78" s="12">
        <v>73</v>
      </c>
      <c r="AJ78" s="19">
        <f t="shared" si="19"/>
        <v>0</v>
      </c>
      <c r="AK78" s="19">
        <f t="shared" si="20"/>
        <v>0</v>
      </c>
      <c r="AL78" s="19">
        <f t="shared" si="21"/>
        <v>0</v>
      </c>
      <c r="AM78" s="19">
        <f t="shared" si="22"/>
        <v>0</v>
      </c>
      <c r="AN78" s="19">
        <f t="shared" si="23"/>
        <v>0</v>
      </c>
      <c r="AO78" s="19">
        <f t="shared" si="24"/>
        <v>0</v>
      </c>
    </row>
    <row r="79" spans="3:41" x14ac:dyDescent="0.3">
      <c r="C79" s="20"/>
      <c r="E79" s="4">
        <f t="shared" si="15"/>
        <v>1</v>
      </c>
      <c r="G79" s="4">
        <f t="shared" si="16"/>
        <v>1</v>
      </c>
      <c r="I79" s="4">
        <f t="shared" si="17"/>
        <v>1</v>
      </c>
      <c r="K79" s="4">
        <f t="shared" si="18"/>
        <v>1</v>
      </c>
      <c r="M79" s="4">
        <f t="shared" si="14"/>
        <v>1</v>
      </c>
      <c r="O79" s="4">
        <f t="shared" si="13"/>
        <v>1</v>
      </c>
      <c r="AI79" s="12">
        <v>74</v>
      </c>
      <c r="AJ79" s="19">
        <f t="shared" si="19"/>
        <v>0</v>
      </c>
      <c r="AK79" s="19">
        <f t="shared" si="20"/>
        <v>0</v>
      </c>
      <c r="AL79" s="19">
        <f t="shared" si="21"/>
        <v>0</v>
      </c>
      <c r="AM79" s="19">
        <f t="shared" si="22"/>
        <v>0</v>
      </c>
      <c r="AN79" s="19">
        <f t="shared" si="23"/>
        <v>0</v>
      </c>
      <c r="AO79" s="19">
        <f t="shared" si="24"/>
        <v>0</v>
      </c>
    </row>
    <row r="80" spans="3:41" x14ac:dyDescent="0.3">
      <c r="C80" s="20"/>
      <c r="E80" s="4">
        <f t="shared" si="15"/>
        <v>1</v>
      </c>
      <c r="G80" s="4">
        <f t="shared" si="16"/>
        <v>1</v>
      </c>
      <c r="I80" s="4">
        <f t="shared" si="17"/>
        <v>1</v>
      </c>
      <c r="K80" s="4">
        <f t="shared" si="18"/>
        <v>1</v>
      </c>
      <c r="M80" s="4">
        <f t="shared" si="14"/>
        <v>1</v>
      </c>
      <c r="O80" s="4">
        <f t="shared" si="13"/>
        <v>1</v>
      </c>
      <c r="AI80" s="12">
        <v>75</v>
      </c>
      <c r="AJ80" s="19">
        <f t="shared" si="19"/>
        <v>0</v>
      </c>
      <c r="AK80" s="19">
        <f t="shared" si="20"/>
        <v>0</v>
      </c>
      <c r="AL80" s="19">
        <f t="shared" si="21"/>
        <v>0</v>
      </c>
      <c r="AM80" s="19">
        <f t="shared" si="22"/>
        <v>0</v>
      </c>
      <c r="AN80" s="19">
        <f t="shared" si="23"/>
        <v>0</v>
      </c>
      <c r="AO80" s="19">
        <f t="shared" si="24"/>
        <v>0</v>
      </c>
    </row>
    <row r="81" spans="3:41" x14ac:dyDescent="0.3">
      <c r="C81" s="20"/>
      <c r="E81" s="4">
        <f t="shared" si="15"/>
        <v>1</v>
      </c>
      <c r="G81" s="4">
        <f t="shared" si="16"/>
        <v>1</v>
      </c>
      <c r="I81" s="4">
        <f t="shared" si="17"/>
        <v>1</v>
      </c>
      <c r="K81" s="4">
        <f t="shared" si="18"/>
        <v>1</v>
      </c>
      <c r="M81" s="4">
        <f t="shared" si="14"/>
        <v>1</v>
      </c>
      <c r="O81" s="4">
        <f t="shared" si="13"/>
        <v>1</v>
      </c>
      <c r="AI81" s="12">
        <v>76</v>
      </c>
      <c r="AJ81" s="19">
        <f t="shared" si="19"/>
        <v>0</v>
      </c>
      <c r="AK81" s="19">
        <f t="shared" si="20"/>
        <v>0</v>
      </c>
      <c r="AL81" s="19">
        <f t="shared" si="21"/>
        <v>0</v>
      </c>
      <c r="AM81" s="19">
        <f t="shared" si="22"/>
        <v>0</v>
      </c>
      <c r="AN81" s="19">
        <f t="shared" si="23"/>
        <v>0</v>
      </c>
      <c r="AO81" s="19">
        <f t="shared" si="24"/>
        <v>0</v>
      </c>
    </row>
    <row r="82" spans="3:41" x14ac:dyDescent="0.3">
      <c r="C82" s="20"/>
      <c r="E82" s="4">
        <f t="shared" si="15"/>
        <v>1</v>
      </c>
      <c r="G82" s="4">
        <f t="shared" si="16"/>
        <v>1</v>
      </c>
      <c r="I82" s="4">
        <f t="shared" si="17"/>
        <v>1</v>
      </c>
      <c r="K82" s="4">
        <f t="shared" si="18"/>
        <v>1</v>
      </c>
      <c r="M82" s="4">
        <f t="shared" si="14"/>
        <v>1</v>
      </c>
      <c r="O82" s="4">
        <f t="shared" si="13"/>
        <v>1</v>
      </c>
      <c r="AI82" s="12">
        <v>77</v>
      </c>
      <c r="AJ82" s="19">
        <f t="shared" si="19"/>
        <v>0</v>
      </c>
      <c r="AK82" s="19">
        <f t="shared" si="20"/>
        <v>0</v>
      </c>
      <c r="AL82" s="19">
        <f t="shared" si="21"/>
        <v>0</v>
      </c>
      <c r="AM82" s="19">
        <f t="shared" si="22"/>
        <v>0</v>
      </c>
      <c r="AN82" s="19">
        <f t="shared" si="23"/>
        <v>0</v>
      </c>
      <c r="AO82" s="19">
        <f t="shared" si="24"/>
        <v>0</v>
      </c>
    </row>
    <row r="83" spans="3:41" x14ac:dyDescent="0.3">
      <c r="C83" s="20"/>
      <c r="E83" s="4">
        <f t="shared" si="15"/>
        <v>1</v>
      </c>
      <c r="G83" s="4">
        <f t="shared" si="16"/>
        <v>1</v>
      </c>
      <c r="I83" s="4">
        <f t="shared" si="17"/>
        <v>1</v>
      </c>
      <c r="K83" s="4">
        <f t="shared" si="18"/>
        <v>1</v>
      </c>
      <c r="M83" s="4">
        <f t="shared" si="14"/>
        <v>1</v>
      </c>
      <c r="O83" s="4">
        <f t="shared" si="13"/>
        <v>1</v>
      </c>
      <c r="AI83" s="12">
        <v>78</v>
      </c>
      <c r="AJ83" s="19">
        <f t="shared" si="19"/>
        <v>0</v>
      </c>
      <c r="AK83" s="19">
        <f t="shared" si="20"/>
        <v>0</v>
      </c>
      <c r="AL83" s="19">
        <f t="shared" si="21"/>
        <v>0</v>
      </c>
      <c r="AM83" s="19">
        <f t="shared" si="22"/>
        <v>0</v>
      </c>
      <c r="AN83" s="19">
        <f t="shared" si="23"/>
        <v>0</v>
      </c>
      <c r="AO83" s="19">
        <f t="shared" si="24"/>
        <v>0</v>
      </c>
    </row>
    <row r="84" spans="3:41" x14ac:dyDescent="0.3">
      <c r="C84" s="20"/>
      <c r="E84" s="4">
        <f t="shared" si="15"/>
        <v>1</v>
      </c>
      <c r="G84" s="4">
        <f t="shared" si="16"/>
        <v>1</v>
      </c>
      <c r="I84" s="4">
        <f t="shared" si="17"/>
        <v>1</v>
      </c>
      <c r="K84" s="4">
        <f t="shared" si="18"/>
        <v>1</v>
      </c>
      <c r="M84" s="4">
        <f t="shared" si="14"/>
        <v>1</v>
      </c>
      <c r="O84" s="4">
        <f t="shared" si="13"/>
        <v>1</v>
      </c>
      <c r="AI84" s="12">
        <v>79</v>
      </c>
      <c r="AJ84" s="19">
        <f t="shared" si="19"/>
        <v>0</v>
      </c>
      <c r="AK84" s="19">
        <f t="shared" si="20"/>
        <v>0</v>
      </c>
      <c r="AL84" s="19">
        <f t="shared" si="21"/>
        <v>0</v>
      </c>
      <c r="AM84" s="19">
        <f t="shared" si="22"/>
        <v>0</v>
      </c>
      <c r="AN84" s="19">
        <f t="shared" si="23"/>
        <v>0</v>
      </c>
      <c r="AO84" s="19">
        <f t="shared" si="24"/>
        <v>0</v>
      </c>
    </row>
    <row r="85" spans="3:41" x14ac:dyDescent="0.3">
      <c r="C85" s="20"/>
      <c r="E85" s="4">
        <f t="shared" si="15"/>
        <v>1</v>
      </c>
      <c r="G85" s="4">
        <f t="shared" si="16"/>
        <v>1</v>
      </c>
      <c r="I85" s="4">
        <f t="shared" si="17"/>
        <v>1</v>
      </c>
      <c r="K85" s="4">
        <f t="shared" si="18"/>
        <v>1</v>
      </c>
      <c r="M85" s="4">
        <f t="shared" si="14"/>
        <v>1</v>
      </c>
      <c r="O85" s="4">
        <f t="shared" si="13"/>
        <v>1</v>
      </c>
      <c r="AI85" s="12">
        <v>80</v>
      </c>
      <c r="AJ85" s="19">
        <f t="shared" si="19"/>
        <v>0</v>
      </c>
      <c r="AK85" s="19">
        <f t="shared" si="20"/>
        <v>0</v>
      </c>
      <c r="AL85" s="19">
        <f t="shared" si="21"/>
        <v>0</v>
      </c>
      <c r="AM85" s="19">
        <f t="shared" si="22"/>
        <v>0</v>
      </c>
      <c r="AN85" s="19">
        <f t="shared" si="23"/>
        <v>0</v>
      </c>
      <c r="AO85" s="19">
        <f t="shared" si="24"/>
        <v>0</v>
      </c>
    </row>
    <row r="86" spans="3:41" x14ac:dyDescent="0.3">
      <c r="C86" s="20"/>
      <c r="E86" s="4">
        <f t="shared" si="15"/>
        <v>1</v>
      </c>
      <c r="G86" s="4">
        <f t="shared" si="16"/>
        <v>1</v>
      </c>
      <c r="I86" s="4">
        <f t="shared" si="17"/>
        <v>1</v>
      </c>
      <c r="K86" s="4">
        <f t="shared" si="18"/>
        <v>1</v>
      </c>
      <c r="M86" s="4">
        <f t="shared" si="14"/>
        <v>1</v>
      </c>
      <c r="O86" s="4">
        <f t="shared" si="13"/>
        <v>1</v>
      </c>
      <c r="AI86" s="12">
        <v>81</v>
      </c>
      <c r="AJ86" s="19">
        <f t="shared" si="19"/>
        <v>0</v>
      </c>
      <c r="AK86" s="19">
        <f t="shared" si="20"/>
        <v>0</v>
      </c>
      <c r="AL86" s="19">
        <f t="shared" si="21"/>
        <v>0</v>
      </c>
      <c r="AM86" s="19">
        <f t="shared" si="22"/>
        <v>0</v>
      </c>
      <c r="AN86" s="19">
        <f t="shared" si="23"/>
        <v>0</v>
      </c>
      <c r="AO86" s="19">
        <f t="shared" si="24"/>
        <v>0</v>
      </c>
    </row>
    <row r="87" spans="3:41" x14ac:dyDescent="0.3">
      <c r="C87" s="20"/>
      <c r="E87" s="4">
        <f t="shared" si="15"/>
        <v>1</v>
      </c>
      <c r="G87" s="4">
        <f t="shared" si="16"/>
        <v>1</v>
      </c>
      <c r="I87" s="4">
        <f t="shared" si="17"/>
        <v>1</v>
      </c>
      <c r="K87" s="4">
        <f t="shared" si="18"/>
        <v>1</v>
      </c>
      <c r="M87" s="4">
        <f t="shared" si="14"/>
        <v>1</v>
      </c>
      <c r="O87" s="4">
        <f t="shared" si="13"/>
        <v>1</v>
      </c>
      <c r="AI87" s="12">
        <v>82</v>
      </c>
      <c r="AJ87" s="19">
        <f t="shared" si="19"/>
        <v>0</v>
      </c>
      <c r="AK87" s="19">
        <f t="shared" si="20"/>
        <v>0</v>
      </c>
      <c r="AL87" s="19">
        <f t="shared" si="21"/>
        <v>0</v>
      </c>
      <c r="AM87" s="19">
        <f t="shared" si="22"/>
        <v>0</v>
      </c>
      <c r="AN87" s="19">
        <f t="shared" si="23"/>
        <v>0</v>
      </c>
      <c r="AO87" s="19">
        <f t="shared" si="24"/>
        <v>0</v>
      </c>
    </row>
    <row r="88" spans="3:41" x14ac:dyDescent="0.3">
      <c r="C88" s="20"/>
      <c r="E88" s="4">
        <f t="shared" si="15"/>
        <v>1</v>
      </c>
      <c r="G88" s="4">
        <f t="shared" si="16"/>
        <v>1</v>
      </c>
      <c r="I88" s="4">
        <f t="shared" si="17"/>
        <v>1</v>
      </c>
      <c r="K88" s="4">
        <f t="shared" si="18"/>
        <v>1</v>
      </c>
      <c r="M88" s="4">
        <f t="shared" si="14"/>
        <v>1</v>
      </c>
      <c r="O88" s="4">
        <f t="shared" si="13"/>
        <v>1</v>
      </c>
      <c r="AI88" s="12">
        <v>83</v>
      </c>
      <c r="AJ88" s="19">
        <f t="shared" si="19"/>
        <v>0</v>
      </c>
      <c r="AK88" s="19">
        <f t="shared" si="20"/>
        <v>0</v>
      </c>
      <c r="AL88" s="19">
        <f t="shared" si="21"/>
        <v>0</v>
      </c>
      <c r="AM88" s="19">
        <f t="shared" si="22"/>
        <v>0</v>
      </c>
      <c r="AN88" s="19">
        <f t="shared" si="23"/>
        <v>0</v>
      </c>
      <c r="AO88" s="19">
        <f t="shared" si="24"/>
        <v>0</v>
      </c>
    </row>
    <row r="89" spans="3:41" x14ac:dyDescent="0.3">
      <c r="C89" s="20"/>
      <c r="E89" s="4">
        <f t="shared" si="15"/>
        <v>1</v>
      </c>
      <c r="G89" s="4">
        <f t="shared" si="16"/>
        <v>1</v>
      </c>
      <c r="I89" s="4">
        <f t="shared" si="17"/>
        <v>1</v>
      </c>
      <c r="K89" s="4">
        <f t="shared" si="18"/>
        <v>1</v>
      </c>
      <c r="M89" s="4">
        <f t="shared" si="14"/>
        <v>1</v>
      </c>
      <c r="O89" s="4">
        <f t="shared" si="13"/>
        <v>1</v>
      </c>
      <c r="AI89" s="12">
        <v>84</v>
      </c>
      <c r="AJ89" s="19">
        <f t="shared" si="19"/>
        <v>0</v>
      </c>
      <c r="AK89" s="19">
        <f t="shared" si="20"/>
        <v>0</v>
      </c>
      <c r="AL89" s="19">
        <f t="shared" si="21"/>
        <v>0</v>
      </c>
      <c r="AM89" s="19">
        <f t="shared" si="22"/>
        <v>0</v>
      </c>
      <c r="AN89" s="19">
        <f t="shared" si="23"/>
        <v>0</v>
      </c>
      <c r="AO89" s="19">
        <f t="shared" si="24"/>
        <v>0</v>
      </c>
    </row>
    <row r="90" spans="3:41" x14ac:dyDescent="0.3">
      <c r="C90" s="20"/>
      <c r="E90" s="4">
        <f t="shared" si="15"/>
        <v>1</v>
      </c>
      <c r="G90" s="4">
        <f t="shared" si="16"/>
        <v>1</v>
      </c>
      <c r="I90" s="4">
        <f t="shared" si="17"/>
        <v>1</v>
      </c>
      <c r="K90" s="4">
        <f t="shared" si="18"/>
        <v>1</v>
      </c>
      <c r="M90" s="4">
        <f t="shared" si="14"/>
        <v>1</v>
      </c>
      <c r="O90" s="4">
        <f t="shared" si="13"/>
        <v>1</v>
      </c>
      <c r="AI90" s="12">
        <v>85</v>
      </c>
      <c r="AJ90" s="19">
        <f t="shared" si="19"/>
        <v>0</v>
      </c>
      <c r="AK90" s="19">
        <f t="shared" si="20"/>
        <v>0</v>
      </c>
      <c r="AL90" s="19">
        <f t="shared" si="21"/>
        <v>0</v>
      </c>
      <c r="AM90" s="19">
        <f t="shared" si="22"/>
        <v>0</v>
      </c>
      <c r="AN90" s="19">
        <f t="shared" si="23"/>
        <v>0</v>
      </c>
      <c r="AO90" s="19">
        <f t="shared" si="24"/>
        <v>0</v>
      </c>
    </row>
    <row r="91" spans="3:41" x14ac:dyDescent="0.3">
      <c r="C91" s="20"/>
      <c r="E91" s="4">
        <f t="shared" si="15"/>
        <v>1</v>
      </c>
      <c r="G91" s="4">
        <f t="shared" si="16"/>
        <v>1</v>
      </c>
      <c r="I91" s="4">
        <f t="shared" si="17"/>
        <v>1</v>
      </c>
      <c r="K91" s="4">
        <f t="shared" si="18"/>
        <v>1</v>
      </c>
      <c r="M91" s="4">
        <f t="shared" si="14"/>
        <v>1</v>
      </c>
      <c r="O91" s="4">
        <f t="shared" si="13"/>
        <v>1</v>
      </c>
      <c r="AI91" s="12">
        <v>86</v>
      </c>
      <c r="AJ91" s="19">
        <f t="shared" si="19"/>
        <v>0</v>
      </c>
      <c r="AK91" s="19">
        <f t="shared" si="20"/>
        <v>0</v>
      </c>
      <c r="AL91" s="19">
        <f t="shared" si="21"/>
        <v>0</v>
      </c>
      <c r="AM91" s="19">
        <f t="shared" si="22"/>
        <v>0</v>
      </c>
      <c r="AN91" s="19">
        <f t="shared" si="23"/>
        <v>0</v>
      </c>
      <c r="AO91" s="19">
        <f t="shared" si="24"/>
        <v>0</v>
      </c>
    </row>
    <row r="92" spans="3:41" x14ac:dyDescent="0.3">
      <c r="C92" s="20"/>
      <c r="E92" s="4">
        <f t="shared" si="15"/>
        <v>1</v>
      </c>
      <c r="G92" s="4">
        <f t="shared" si="16"/>
        <v>1</v>
      </c>
      <c r="I92" s="4">
        <f t="shared" si="17"/>
        <v>1</v>
      </c>
      <c r="K92" s="4">
        <f t="shared" si="18"/>
        <v>1</v>
      </c>
      <c r="M92" s="4">
        <f t="shared" si="14"/>
        <v>1</v>
      </c>
      <c r="O92" s="4">
        <f t="shared" si="13"/>
        <v>1</v>
      </c>
      <c r="AI92" s="12">
        <v>87</v>
      </c>
      <c r="AJ92" s="19">
        <f t="shared" si="19"/>
        <v>0</v>
      </c>
      <c r="AK92" s="19">
        <f t="shared" si="20"/>
        <v>0</v>
      </c>
      <c r="AL92" s="19">
        <f t="shared" si="21"/>
        <v>0</v>
      </c>
      <c r="AM92" s="19">
        <f t="shared" si="22"/>
        <v>0</v>
      </c>
      <c r="AN92" s="19">
        <f t="shared" si="23"/>
        <v>0</v>
      </c>
      <c r="AO92" s="19">
        <f t="shared" si="24"/>
        <v>0</v>
      </c>
    </row>
    <row r="93" spans="3:41" x14ac:dyDescent="0.3">
      <c r="C93" s="20"/>
      <c r="E93" s="4">
        <f t="shared" si="15"/>
        <v>1</v>
      </c>
      <c r="G93" s="4">
        <f t="shared" si="16"/>
        <v>1</v>
      </c>
      <c r="I93" s="4">
        <f t="shared" si="17"/>
        <v>1</v>
      </c>
      <c r="K93" s="4">
        <f t="shared" si="18"/>
        <v>1</v>
      </c>
      <c r="M93" s="4">
        <f t="shared" si="14"/>
        <v>1</v>
      </c>
      <c r="O93" s="4">
        <f t="shared" si="13"/>
        <v>1</v>
      </c>
      <c r="AI93" s="12">
        <v>88</v>
      </c>
      <c r="AJ93" s="19">
        <f t="shared" si="19"/>
        <v>0</v>
      </c>
      <c r="AK93" s="19">
        <f t="shared" si="20"/>
        <v>0</v>
      </c>
      <c r="AL93" s="19">
        <f t="shared" si="21"/>
        <v>0</v>
      </c>
      <c r="AM93" s="19">
        <f t="shared" si="22"/>
        <v>0</v>
      </c>
      <c r="AN93" s="19">
        <f t="shared" si="23"/>
        <v>0</v>
      </c>
      <c r="AO93" s="19">
        <f t="shared" si="24"/>
        <v>0</v>
      </c>
    </row>
    <row r="94" spans="3:41" x14ac:dyDescent="0.3">
      <c r="C94" s="20"/>
      <c r="E94" s="4">
        <f t="shared" si="15"/>
        <v>1</v>
      </c>
      <c r="G94" s="4">
        <f t="shared" si="16"/>
        <v>1</v>
      </c>
      <c r="I94" s="4">
        <f t="shared" si="17"/>
        <v>1</v>
      </c>
      <c r="K94" s="4">
        <f t="shared" si="18"/>
        <v>1</v>
      </c>
      <c r="M94" s="4">
        <f t="shared" si="14"/>
        <v>1</v>
      </c>
      <c r="O94" s="4">
        <f t="shared" si="13"/>
        <v>1</v>
      </c>
      <c r="AI94" s="12">
        <v>89</v>
      </c>
      <c r="AJ94" s="19">
        <f t="shared" si="19"/>
        <v>0</v>
      </c>
      <c r="AK94" s="19">
        <f t="shared" si="20"/>
        <v>0</v>
      </c>
      <c r="AL94" s="19">
        <f t="shared" si="21"/>
        <v>0</v>
      </c>
      <c r="AM94" s="19">
        <f t="shared" si="22"/>
        <v>0</v>
      </c>
      <c r="AN94" s="19">
        <f t="shared" si="23"/>
        <v>0</v>
      </c>
      <c r="AO94" s="19">
        <f t="shared" si="24"/>
        <v>0</v>
      </c>
    </row>
    <row r="95" spans="3:41" x14ac:dyDescent="0.3">
      <c r="C95" s="20"/>
      <c r="E95" s="4">
        <f t="shared" si="15"/>
        <v>1</v>
      </c>
      <c r="G95" s="4">
        <f t="shared" si="16"/>
        <v>1</v>
      </c>
      <c r="I95" s="4">
        <f t="shared" si="17"/>
        <v>1</v>
      </c>
      <c r="K95" s="4">
        <f t="shared" si="18"/>
        <v>1</v>
      </c>
      <c r="M95" s="4">
        <f t="shared" si="14"/>
        <v>1</v>
      </c>
      <c r="O95" s="4">
        <f t="shared" si="13"/>
        <v>1</v>
      </c>
      <c r="AI95" s="12">
        <v>90</v>
      </c>
      <c r="AJ95" s="19">
        <f t="shared" si="19"/>
        <v>0</v>
      </c>
      <c r="AK95" s="19">
        <f t="shared" si="20"/>
        <v>0</v>
      </c>
      <c r="AL95" s="19">
        <f t="shared" si="21"/>
        <v>0</v>
      </c>
      <c r="AM95" s="19">
        <f t="shared" si="22"/>
        <v>0</v>
      </c>
      <c r="AN95" s="19">
        <f t="shared" si="23"/>
        <v>0</v>
      </c>
      <c r="AO95" s="19">
        <f t="shared" si="24"/>
        <v>0</v>
      </c>
    </row>
    <row r="96" spans="3:41" x14ac:dyDescent="0.3">
      <c r="C96" s="20"/>
      <c r="E96" s="4">
        <f t="shared" si="15"/>
        <v>1</v>
      </c>
      <c r="G96" s="4">
        <f t="shared" si="16"/>
        <v>1</v>
      </c>
      <c r="I96" s="4">
        <f t="shared" si="17"/>
        <v>1</v>
      </c>
      <c r="K96" s="4">
        <f t="shared" si="18"/>
        <v>1</v>
      </c>
      <c r="M96" s="4">
        <f t="shared" si="14"/>
        <v>1</v>
      </c>
      <c r="O96" s="4">
        <f t="shared" si="13"/>
        <v>1</v>
      </c>
      <c r="AI96" s="12">
        <v>91</v>
      </c>
      <c r="AJ96" s="19">
        <f t="shared" si="19"/>
        <v>0</v>
      </c>
      <c r="AK96" s="19">
        <f t="shared" si="20"/>
        <v>0</v>
      </c>
      <c r="AL96" s="19">
        <f t="shared" si="21"/>
        <v>0</v>
      </c>
      <c r="AM96" s="19">
        <f t="shared" si="22"/>
        <v>0</v>
      </c>
      <c r="AN96" s="19">
        <f t="shared" si="23"/>
        <v>0</v>
      </c>
      <c r="AO96" s="19">
        <f t="shared" si="24"/>
        <v>0</v>
      </c>
    </row>
    <row r="97" spans="3:41" x14ac:dyDescent="0.3">
      <c r="C97" s="20"/>
      <c r="E97" s="4">
        <f t="shared" si="15"/>
        <v>1</v>
      </c>
      <c r="G97" s="4">
        <f t="shared" si="16"/>
        <v>1</v>
      </c>
      <c r="I97" s="4">
        <f t="shared" si="17"/>
        <v>1</v>
      </c>
      <c r="K97" s="4">
        <f t="shared" si="18"/>
        <v>1</v>
      </c>
      <c r="M97" s="4">
        <f t="shared" si="14"/>
        <v>1</v>
      </c>
      <c r="O97" s="4">
        <f t="shared" si="13"/>
        <v>1</v>
      </c>
      <c r="AI97" s="12">
        <v>92</v>
      </c>
      <c r="AJ97" s="19">
        <f t="shared" si="19"/>
        <v>0</v>
      </c>
      <c r="AK97" s="19">
        <f t="shared" si="20"/>
        <v>0</v>
      </c>
      <c r="AL97" s="19">
        <f t="shared" si="21"/>
        <v>0</v>
      </c>
      <c r="AM97" s="19">
        <f t="shared" si="22"/>
        <v>0</v>
      </c>
      <c r="AN97" s="19">
        <f t="shared" si="23"/>
        <v>0</v>
      </c>
      <c r="AO97" s="19">
        <f t="shared" si="24"/>
        <v>0</v>
      </c>
    </row>
    <row r="98" spans="3:41" x14ac:dyDescent="0.3">
      <c r="C98" s="20"/>
      <c r="E98" s="4">
        <f t="shared" si="15"/>
        <v>1</v>
      </c>
      <c r="G98" s="4">
        <f t="shared" si="16"/>
        <v>1</v>
      </c>
      <c r="I98" s="4">
        <f t="shared" si="17"/>
        <v>1</v>
      </c>
      <c r="K98" s="4">
        <f t="shared" si="18"/>
        <v>1</v>
      </c>
      <c r="M98" s="4">
        <f t="shared" si="14"/>
        <v>1</v>
      </c>
      <c r="O98" s="4">
        <f t="shared" si="13"/>
        <v>1</v>
      </c>
      <c r="AI98" s="12">
        <v>93</v>
      </c>
      <c r="AJ98" s="19">
        <f t="shared" si="19"/>
        <v>0</v>
      </c>
      <c r="AK98" s="19">
        <f t="shared" si="20"/>
        <v>0</v>
      </c>
      <c r="AL98" s="19">
        <f t="shared" si="21"/>
        <v>0</v>
      </c>
      <c r="AM98" s="19">
        <f t="shared" si="22"/>
        <v>0</v>
      </c>
      <c r="AN98" s="19">
        <f t="shared" si="23"/>
        <v>0</v>
      </c>
      <c r="AO98" s="19">
        <f t="shared" si="24"/>
        <v>0</v>
      </c>
    </row>
    <row r="99" spans="3:41" x14ac:dyDescent="0.3">
      <c r="C99" s="20"/>
      <c r="E99" s="4">
        <f t="shared" si="15"/>
        <v>1</v>
      </c>
      <c r="G99" s="4">
        <f t="shared" si="16"/>
        <v>1</v>
      </c>
      <c r="I99" s="4">
        <f t="shared" si="17"/>
        <v>1</v>
      </c>
      <c r="K99" s="4">
        <f t="shared" si="18"/>
        <v>1</v>
      </c>
      <c r="M99" s="4">
        <f t="shared" si="14"/>
        <v>1</v>
      </c>
      <c r="O99" s="4">
        <f t="shared" si="13"/>
        <v>1</v>
      </c>
      <c r="AI99" s="12">
        <v>94</v>
      </c>
      <c r="AJ99" s="19">
        <f t="shared" si="19"/>
        <v>0</v>
      </c>
      <c r="AK99" s="19">
        <f t="shared" si="20"/>
        <v>0</v>
      </c>
      <c r="AL99" s="19">
        <f t="shared" si="21"/>
        <v>0</v>
      </c>
      <c r="AM99" s="19">
        <f t="shared" si="22"/>
        <v>0</v>
      </c>
      <c r="AN99" s="19">
        <f t="shared" si="23"/>
        <v>0</v>
      </c>
      <c r="AO99" s="19">
        <f t="shared" si="24"/>
        <v>0</v>
      </c>
    </row>
    <row r="100" spans="3:41" x14ac:dyDescent="0.3">
      <c r="C100" s="20"/>
      <c r="E100" s="4">
        <f t="shared" si="15"/>
        <v>1</v>
      </c>
      <c r="G100" s="4">
        <f t="shared" si="16"/>
        <v>1</v>
      </c>
      <c r="I100" s="4">
        <f t="shared" si="17"/>
        <v>1</v>
      </c>
      <c r="K100" s="4">
        <f t="shared" si="18"/>
        <v>1</v>
      </c>
      <c r="M100" s="4">
        <f t="shared" si="14"/>
        <v>1</v>
      </c>
      <c r="O100" s="4">
        <f t="shared" si="13"/>
        <v>1</v>
      </c>
      <c r="AI100" s="12">
        <v>95</v>
      </c>
      <c r="AJ100" s="19">
        <f t="shared" si="19"/>
        <v>0</v>
      </c>
      <c r="AK100" s="19">
        <f t="shared" si="20"/>
        <v>0</v>
      </c>
      <c r="AL100" s="19">
        <f t="shared" si="21"/>
        <v>0</v>
      </c>
      <c r="AM100" s="19">
        <f t="shared" si="22"/>
        <v>0</v>
      </c>
      <c r="AN100" s="19">
        <f t="shared" si="23"/>
        <v>0</v>
      </c>
      <c r="AO100" s="19">
        <f t="shared" si="24"/>
        <v>0</v>
      </c>
    </row>
    <row r="101" spans="3:41" x14ac:dyDescent="0.3">
      <c r="C101" s="20"/>
      <c r="E101" s="4">
        <f t="shared" si="15"/>
        <v>1</v>
      </c>
      <c r="G101" s="4">
        <f t="shared" si="16"/>
        <v>1</v>
      </c>
      <c r="I101" s="4">
        <f t="shared" si="17"/>
        <v>1</v>
      </c>
      <c r="K101" s="4">
        <f t="shared" si="18"/>
        <v>1</v>
      </c>
      <c r="M101" s="4">
        <f t="shared" si="14"/>
        <v>1</v>
      </c>
      <c r="O101" s="4">
        <f t="shared" si="13"/>
        <v>1</v>
      </c>
      <c r="AI101" s="12">
        <v>96</v>
      </c>
      <c r="AJ101" s="19">
        <f t="shared" si="19"/>
        <v>0</v>
      </c>
      <c r="AK101" s="19">
        <f t="shared" si="20"/>
        <v>0</v>
      </c>
      <c r="AL101" s="19">
        <f t="shared" si="21"/>
        <v>0</v>
      </c>
      <c r="AM101" s="19">
        <f t="shared" si="22"/>
        <v>0</v>
      </c>
      <c r="AN101" s="19">
        <f t="shared" si="23"/>
        <v>0</v>
      </c>
      <c r="AO101" s="19">
        <f t="shared" si="24"/>
        <v>0</v>
      </c>
    </row>
    <row r="102" spans="3:41" x14ac:dyDescent="0.3">
      <c r="C102" s="20"/>
      <c r="E102" s="4">
        <f t="shared" si="15"/>
        <v>1</v>
      </c>
      <c r="G102" s="4">
        <f t="shared" si="16"/>
        <v>1</v>
      </c>
      <c r="I102" s="4">
        <f t="shared" si="17"/>
        <v>1</v>
      </c>
      <c r="K102" s="4">
        <f t="shared" si="18"/>
        <v>1</v>
      </c>
      <c r="M102" s="4">
        <f t="shared" si="14"/>
        <v>1</v>
      </c>
      <c r="O102" s="4">
        <f t="shared" ref="O102:O165" si="25">IF(B102=0,1,1-GAMMADIST((-Q_g^-2)*EXP(-Q_g*-((LN(B102)-(mu_g))/(sigma_g))),-Q_g^-2,1,1))</f>
        <v>1</v>
      </c>
      <c r="AI102" s="12">
        <v>97</v>
      </c>
      <c r="AJ102" s="19">
        <f t="shared" si="19"/>
        <v>0</v>
      </c>
      <c r="AK102" s="19">
        <f t="shared" si="20"/>
        <v>0</v>
      </c>
      <c r="AL102" s="19">
        <f t="shared" si="21"/>
        <v>0</v>
      </c>
      <c r="AM102" s="19">
        <f t="shared" si="22"/>
        <v>0</v>
      </c>
      <c r="AN102" s="19">
        <f t="shared" si="23"/>
        <v>0</v>
      </c>
      <c r="AO102" s="19">
        <f t="shared" si="24"/>
        <v>0</v>
      </c>
    </row>
    <row r="103" spans="3:41" x14ac:dyDescent="0.3">
      <c r="C103" s="20"/>
      <c r="E103" s="4">
        <f t="shared" si="15"/>
        <v>1</v>
      </c>
      <c r="G103" s="4">
        <f t="shared" si="16"/>
        <v>1</v>
      </c>
      <c r="I103" s="4">
        <f t="shared" si="17"/>
        <v>1</v>
      </c>
      <c r="K103" s="4">
        <f t="shared" si="18"/>
        <v>1</v>
      </c>
      <c r="M103" s="4">
        <f t="shared" si="14"/>
        <v>1</v>
      </c>
      <c r="O103" s="4">
        <f t="shared" si="25"/>
        <v>1</v>
      </c>
      <c r="AI103" s="12">
        <v>98</v>
      </c>
      <c r="AJ103" s="19">
        <f t="shared" si="19"/>
        <v>0</v>
      </c>
      <c r="AK103" s="19">
        <f t="shared" si="20"/>
        <v>0</v>
      </c>
      <c r="AL103" s="19">
        <f t="shared" si="21"/>
        <v>0</v>
      </c>
      <c r="AM103" s="19">
        <f t="shared" si="22"/>
        <v>0</v>
      </c>
      <c r="AN103" s="19">
        <f t="shared" si="23"/>
        <v>0</v>
      </c>
      <c r="AO103" s="19">
        <f t="shared" si="24"/>
        <v>0</v>
      </c>
    </row>
    <row r="104" spans="3:41" x14ac:dyDescent="0.3">
      <c r="C104" s="20"/>
      <c r="E104" s="4">
        <f t="shared" si="15"/>
        <v>1</v>
      </c>
      <c r="G104" s="4">
        <f t="shared" si="16"/>
        <v>1</v>
      </c>
      <c r="I104" s="4">
        <f t="shared" si="17"/>
        <v>1</v>
      </c>
      <c r="K104" s="4">
        <f t="shared" si="18"/>
        <v>1</v>
      </c>
      <c r="M104" s="4">
        <f t="shared" si="14"/>
        <v>1</v>
      </c>
      <c r="O104" s="4">
        <f t="shared" si="25"/>
        <v>1</v>
      </c>
      <c r="AI104" s="12">
        <v>99</v>
      </c>
      <c r="AJ104" s="19">
        <f t="shared" si="19"/>
        <v>0</v>
      </c>
      <c r="AK104" s="19">
        <f t="shared" si="20"/>
        <v>0</v>
      </c>
      <c r="AL104" s="19">
        <f t="shared" si="21"/>
        <v>0</v>
      </c>
      <c r="AM104" s="19">
        <f t="shared" si="22"/>
        <v>0</v>
      </c>
      <c r="AN104" s="19">
        <f t="shared" si="23"/>
        <v>0</v>
      </c>
      <c r="AO104" s="19">
        <f t="shared" si="24"/>
        <v>0</v>
      </c>
    </row>
    <row r="105" spans="3:41" x14ac:dyDescent="0.3">
      <c r="C105" s="20"/>
      <c r="E105" s="4">
        <f t="shared" si="15"/>
        <v>1</v>
      </c>
      <c r="G105" s="4">
        <f t="shared" si="16"/>
        <v>1</v>
      </c>
      <c r="I105" s="4">
        <f t="shared" si="17"/>
        <v>1</v>
      </c>
      <c r="K105" s="4">
        <f t="shared" si="18"/>
        <v>1</v>
      </c>
      <c r="M105" s="4">
        <f t="shared" si="14"/>
        <v>1</v>
      </c>
      <c r="O105" s="4">
        <f t="shared" si="25"/>
        <v>1</v>
      </c>
      <c r="AI105" s="12">
        <v>100</v>
      </c>
      <c r="AJ105" s="19">
        <f t="shared" si="19"/>
        <v>0</v>
      </c>
      <c r="AK105" s="19">
        <f t="shared" si="20"/>
        <v>0</v>
      </c>
      <c r="AL105" s="19">
        <f t="shared" si="21"/>
        <v>0</v>
      </c>
      <c r="AM105" s="19">
        <f t="shared" si="22"/>
        <v>0</v>
      </c>
      <c r="AN105" s="19">
        <f t="shared" si="23"/>
        <v>0</v>
      </c>
      <c r="AO105" s="19">
        <f t="shared" si="24"/>
        <v>0</v>
      </c>
    </row>
    <row r="106" spans="3:41" x14ac:dyDescent="0.3">
      <c r="C106" s="20"/>
      <c r="E106" s="4">
        <f t="shared" si="15"/>
        <v>1</v>
      </c>
      <c r="G106" s="4">
        <f t="shared" si="16"/>
        <v>1</v>
      </c>
      <c r="I106" s="4">
        <f t="shared" si="17"/>
        <v>1</v>
      </c>
      <c r="K106" s="4">
        <f t="shared" si="18"/>
        <v>1</v>
      </c>
      <c r="M106" s="4">
        <f t="shared" si="14"/>
        <v>1</v>
      </c>
      <c r="O106" s="4">
        <f t="shared" si="25"/>
        <v>1</v>
      </c>
      <c r="AI106" s="12">
        <v>101</v>
      </c>
      <c r="AJ106" s="19">
        <f t="shared" si="19"/>
        <v>0</v>
      </c>
      <c r="AK106" s="19">
        <f t="shared" si="20"/>
        <v>0</v>
      </c>
      <c r="AL106" s="19">
        <f t="shared" si="21"/>
        <v>0</v>
      </c>
      <c r="AM106" s="19">
        <f t="shared" si="22"/>
        <v>0</v>
      </c>
      <c r="AN106" s="19">
        <f t="shared" si="23"/>
        <v>0</v>
      </c>
      <c r="AO106" s="19">
        <f t="shared" si="24"/>
        <v>0</v>
      </c>
    </row>
    <row r="107" spans="3:41" x14ac:dyDescent="0.3">
      <c r="C107" s="20"/>
      <c r="E107" s="4">
        <f t="shared" si="15"/>
        <v>1</v>
      </c>
      <c r="G107" s="4">
        <f t="shared" si="16"/>
        <v>1</v>
      </c>
      <c r="I107" s="4">
        <f t="shared" si="17"/>
        <v>1</v>
      </c>
      <c r="K107" s="4">
        <f t="shared" si="18"/>
        <v>1</v>
      </c>
      <c r="M107" s="4">
        <f t="shared" si="14"/>
        <v>1</v>
      </c>
      <c r="O107" s="4">
        <f t="shared" si="25"/>
        <v>1</v>
      </c>
      <c r="AI107" s="12">
        <v>102</v>
      </c>
      <c r="AJ107" s="19">
        <f t="shared" si="19"/>
        <v>0</v>
      </c>
      <c r="AK107" s="19">
        <f t="shared" si="20"/>
        <v>0</v>
      </c>
      <c r="AL107" s="19">
        <f t="shared" si="21"/>
        <v>0</v>
      </c>
      <c r="AM107" s="19">
        <f t="shared" si="22"/>
        <v>0</v>
      </c>
      <c r="AN107" s="19">
        <f t="shared" si="23"/>
        <v>0</v>
      </c>
      <c r="AO107" s="19">
        <f t="shared" si="24"/>
        <v>0</v>
      </c>
    </row>
    <row r="108" spans="3:41" x14ac:dyDescent="0.3">
      <c r="C108" s="20"/>
      <c r="E108" s="4">
        <f t="shared" si="15"/>
        <v>1</v>
      </c>
      <c r="G108" s="4">
        <f t="shared" si="16"/>
        <v>1</v>
      </c>
      <c r="I108" s="4">
        <f t="shared" si="17"/>
        <v>1</v>
      </c>
      <c r="K108" s="4">
        <f t="shared" si="18"/>
        <v>1</v>
      </c>
      <c r="M108" s="4">
        <f t="shared" si="14"/>
        <v>1</v>
      </c>
      <c r="O108" s="4">
        <f t="shared" si="25"/>
        <v>1</v>
      </c>
      <c r="AI108" s="12">
        <v>103</v>
      </c>
      <c r="AJ108" s="19">
        <f t="shared" si="19"/>
        <v>0</v>
      </c>
      <c r="AK108" s="19">
        <f t="shared" si="20"/>
        <v>0</v>
      </c>
      <c r="AL108" s="19">
        <f t="shared" si="21"/>
        <v>0</v>
      </c>
      <c r="AM108" s="19">
        <f t="shared" si="22"/>
        <v>0</v>
      </c>
      <c r="AN108" s="19">
        <f t="shared" si="23"/>
        <v>0</v>
      </c>
      <c r="AO108" s="19">
        <f t="shared" si="24"/>
        <v>0</v>
      </c>
    </row>
    <row r="109" spans="3:41" x14ac:dyDescent="0.3">
      <c r="C109" s="20"/>
      <c r="E109" s="4">
        <f t="shared" si="15"/>
        <v>1</v>
      </c>
      <c r="G109" s="4">
        <f t="shared" si="16"/>
        <v>1</v>
      </c>
      <c r="I109" s="4">
        <f t="shared" si="17"/>
        <v>1</v>
      </c>
      <c r="K109" s="4">
        <f t="shared" si="18"/>
        <v>1</v>
      </c>
      <c r="M109" s="4">
        <f t="shared" si="14"/>
        <v>1</v>
      </c>
      <c r="O109" s="4">
        <f t="shared" si="25"/>
        <v>1</v>
      </c>
      <c r="AI109" s="12">
        <v>104</v>
      </c>
      <c r="AJ109" s="19">
        <f t="shared" si="19"/>
        <v>0</v>
      </c>
      <c r="AK109" s="19">
        <f t="shared" si="20"/>
        <v>0</v>
      </c>
      <c r="AL109" s="19">
        <f t="shared" si="21"/>
        <v>0</v>
      </c>
      <c r="AM109" s="19">
        <f t="shared" si="22"/>
        <v>0</v>
      </c>
      <c r="AN109" s="19">
        <f t="shared" si="23"/>
        <v>0</v>
      </c>
      <c r="AO109" s="19">
        <f t="shared" si="24"/>
        <v>0</v>
      </c>
    </row>
    <row r="110" spans="3:41" x14ac:dyDescent="0.3">
      <c r="C110" s="20"/>
      <c r="E110" s="4">
        <f t="shared" si="15"/>
        <v>1</v>
      </c>
      <c r="G110" s="4">
        <f t="shared" si="16"/>
        <v>1</v>
      </c>
      <c r="I110" s="4">
        <f t="shared" si="17"/>
        <v>1</v>
      </c>
      <c r="K110" s="4">
        <f t="shared" si="18"/>
        <v>1</v>
      </c>
      <c r="M110" s="4">
        <f t="shared" si="14"/>
        <v>1</v>
      </c>
      <c r="O110" s="4">
        <f t="shared" si="25"/>
        <v>1</v>
      </c>
      <c r="AI110" s="12">
        <v>105</v>
      </c>
      <c r="AJ110" s="19">
        <f t="shared" si="19"/>
        <v>0</v>
      </c>
      <c r="AK110" s="19">
        <f t="shared" si="20"/>
        <v>0</v>
      </c>
      <c r="AL110" s="19">
        <f t="shared" si="21"/>
        <v>0</v>
      </c>
      <c r="AM110" s="19">
        <f t="shared" si="22"/>
        <v>0</v>
      </c>
      <c r="AN110" s="19">
        <f t="shared" si="23"/>
        <v>0</v>
      </c>
      <c r="AO110" s="19">
        <f t="shared" si="24"/>
        <v>0</v>
      </c>
    </row>
    <row r="111" spans="3:41" x14ac:dyDescent="0.3">
      <c r="C111" s="20"/>
      <c r="E111" s="4">
        <f t="shared" si="15"/>
        <v>1</v>
      </c>
      <c r="G111" s="4">
        <f t="shared" si="16"/>
        <v>1</v>
      </c>
      <c r="I111" s="4">
        <f t="shared" si="17"/>
        <v>1</v>
      </c>
      <c r="K111" s="4">
        <f t="shared" si="18"/>
        <v>1</v>
      </c>
      <c r="M111" s="4">
        <f t="shared" si="14"/>
        <v>1</v>
      </c>
      <c r="O111" s="4">
        <f t="shared" si="25"/>
        <v>1</v>
      </c>
      <c r="AI111" s="12">
        <v>106</v>
      </c>
      <c r="AJ111" s="19">
        <f t="shared" si="19"/>
        <v>0</v>
      </c>
      <c r="AK111" s="19">
        <f t="shared" si="20"/>
        <v>0</v>
      </c>
      <c r="AL111" s="19">
        <f t="shared" si="21"/>
        <v>0</v>
      </c>
      <c r="AM111" s="19">
        <f t="shared" si="22"/>
        <v>0</v>
      </c>
      <c r="AN111" s="19">
        <f t="shared" si="23"/>
        <v>0</v>
      </c>
      <c r="AO111" s="19">
        <f t="shared" si="24"/>
        <v>0</v>
      </c>
    </row>
    <row r="112" spans="3:41" x14ac:dyDescent="0.3">
      <c r="C112" s="20"/>
      <c r="E112" s="4">
        <f t="shared" si="15"/>
        <v>1</v>
      </c>
      <c r="G112" s="4">
        <f t="shared" si="16"/>
        <v>1</v>
      </c>
      <c r="I112" s="4">
        <f t="shared" si="17"/>
        <v>1</v>
      </c>
      <c r="K112" s="4">
        <f t="shared" si="18"/>
        <v>1</v>
      </c>
      <c r="M112" s="4">
        <f t="shared" si="14"/>
        <v>1</v>
      </c>
      <c r="O112" s="4">
        <f t="shared" si="25"/>
        <v>1</v>
      </c>
      <c r="AI112" s="12">
        <v>107</v>
      </c>
      <c r="AJ112" s="19">
        <f t="shared" si="19"/>
        <v>0</v>
      </c>
      <c r="AK112" s="19">
        <f t="shared" si="20"/>
        <v>0</v>
      </c>
      <c r="AL112" s="19">
        <f t="shared" si="21"/>
        <v>0</v>
      </c>
      <c r="AM112" s="19">
        <f t="shared" si="22"/>
        <v>0</v>
      </c>
      <c r="AN112" s="19">
        <f t="shared" si="23"/>
        <v>0</v>
      </c>
      <c r="AO112" s="19">
        <f t="shared" si="24"/>
        <v>0</v>
      </c>
    </row>
    <row r="113" spans="3:41" x14ac:dyDescent="0.3">
      <c r="C113" s="20"/>
      <c r="E113" s="4">
        <f t="shared" si="15"/>
        <v>1</v>
      </c>
      <c r="G113" s="4">
        <f t="shared" si="16"/>
        <v>1</v>
      </c>
      <c r="I113" s="4">
        <f t="shared" si="17"/>
        <v>1</v>
      </c>
      <c r="K113" s="4">
        <f t="shared" si="18"/>
        <v>1</v>
      </c>
      <c r="M113" s="4">
        <f t="shared" si="14"/>
        <v>1</v>
      </c>
      <c r="O113" s="4">
        <f t="shared" si="25"/>
        <v>1</v>
      </c>
      <c r="AI113" s="12">
        <v>108</v>
      </c>
      <c r="AJ113" s="19">
        <f t="shared" si="19"/>
        <v>0</v>
      </c>
      <c r="AK113" s="19">
        <f t="shared" si="20"/>
        <v>0</v>
      </c>
      <c r="AL113" s="19">
        <f t="shared" si="21"/>
        <v>0</v>
      </c>
      <c r="AM113" s="19">
        <f t="shared" si="22"/>
        <v>0</v>
      </c>
      <c r="AN113" s="19">
        <f t="shared" si="23"/>
        <v>0</v>
      </c>
      <c r="AO113" s="19">
        <f t="shared" si="24"/>
        <v>0</v>
      </c>
    </row>
    <row r="114" spans="3:41" x14ac:dyDescent="0.3">
      <c r="C114" s="20"/>
      <c r="E114" s="4">
        <f t="shared" si="15"/>
        <v>1</v>
      </c>
      <c r="G114" s="4">
        <f t="shared" si="16"/>
        <v>1</v>
      </c>
      <c r="I114" s="4">
        <f t="shared" si="17"/>
        <v>1</v>
      </c>
      <c r="K114" s="4">
        <f t="shared" si="18"/>
        <v>1</v>
      </c>
      <c r="M114" s="4">
        <f t="shared" si="14"/>
        <v>1</v>
      </c>
      <c r="O114" s="4">
        <f t="shared" si="25"/>
        <v>1</v>
      </c>
      <c r="AI114" s="12">
        <v>109</v>
      </c>
      <c r="AJ114" s="19">
        <f t="shared" si="19"/>
        <v>0</v>
      </c>
      <c r="AK114" s="19">
        <f t="shared" si="20"/>
        <v>0</v>
      </c>
      <c r="AL114" s="19">
        <f t="shared" si="21"/>
        <v>0</v>
      </c>
      <c r="AM114" s="19">
        <f t="shared" si="22"/>
        <v>0</v>
      </c>
      <c r="AN114" s="19">
        <f t="shared" si="23"/>
        <v>0</v>
      </c>
      <c r="AO114" s="19">
        <f t="shared" si="24"/>
        <v>0</v>
      </c>
    </row>
    <row r="115" spans="3:41" x14ac:dyDescent="0.3">
      <c r="C115" s="20"/>
      <c r="E115" s="4">
        <f t="shared" si="15"/>
        <v>1</v>
      </c>
      <c r="G115" s="4">
        <f t="shared" si="16"/>
        <v>1</v>
      </c>
      <c r="I115" s="4">
        <f t="shared" si="17"/>
        <v>1</v>
      </c>
      <c r="K115" s="4">
        <f t="shared" si="18"/>
        <v>1</v>
      </c>
      <c r="M115" s="4">
        <f t="shared" si="14"/>
        <v>1</v>
      </c>
      <c r="O115" s="4">
        <f t="shared" si="25"/>
        <v>1</v>
      </c>
      <c r="AI115" s="12">
        <v>110</v>
      </c>
      <c r="AJ115" s="19">
        <f t="shared" si="19"/>
        <v>0</v>
      </c>
      <c r="AK115" s="19">
        <f t="shared" si="20"/>
        <v>0</v>
      </c>
      <c r="AL115" s="19">
        <f t="shared" si="21"/>
        <v>0</v>
      </c>
      <c r="AM115" s="19">
        <f t="shared" si="22"/>
        <v>0</v>
      </c>
      <c r="AN115" s="19">
        <f t="shared" si="23"/>
        <v>0</v>
      </c>
      <c r="AO115" s="19">
        <f t="shared" si="24"/>
        <v>0</v>
      </c>
    </row>
    <row r="116" spans="3:41" x14ac:dyDescent="0.3">
      <c r="C116" s="20"/>
      <c r="E116" s="4">
        <f t="shared" si="15"/>
        <v>1</v>
      </c>
      <c r="G116" s="4">
        <f t="shared" si="16"/>
        <v>1</v>
      </c>
      <c r="I116" s="4">
        <f t="shared" si="17"/>
        <v>1</v>
      </c>
      <c r="K116" s="4">
        <f t="shared" si="18"/>
        <v>1</v>
      </c>
      <c r="M116" s="4">
        <f t="shared" si="14"/>
        <v>1</v>
      </c>
      <c r="O116" s="4">
        <f t="shared" si="25"/>
        <v>1</v>
      </c>
      <c r="AI116" s="12">
        <v>111</v>
      </c>
      <c r="AJ116" s="19">
        <f t="shared" si="19"/>
        <v>0</v>
      </c>
      <c r="AK116" s="19">
        <f t="shared" si="20"/>
        <v>0</v>
      </c>
      <c r="AL116" s="19">
        <f t="shared" si="21"/>
        <v>0</v>
      </c>
      <c r="AM116" s="19">
        <f t="shared" si="22"/>
        <v>0</v>
      </c>
      <c r="AN116" s="19">
        <f t="shared" si="23"/>
        <v>0</v>
      </c>
      <c r="AO116" s="19">
        <f t="shared" si="24"/>
        <v>0</v>
      </c>
    </row>
    <row r="117" spans="3:41" x14ac:dyDescent="0.3">
      <c r="C117" s="20"/>
      <c r="E117" s="4">
        <f t="shared" si="15"/>
        <v>1</v>
      </c>
      <c r="G117" s="4">
        <f t="shared" si="16"/>
        <v>1</v>
      </c>
      <c r="I117" s="4">
        <f t="shared" si="17"/>
        <v>1</v>
      </c>
      <c r="K117" s="4">
        <f t="shared" si="18"/>
        <v>1</v>
      </c>
      <c r="M117" s="4">
        <f t="shared" si="14"/>
        <v>1</v>
      </c>
      <c r="O117" s="4">
        <f t="shared" si="25"/>
        <v>1</v>
      </c>
      <c r="AI117" s="12">
        <v>112</v>
      </c>
      <c r="AJ117" s="19">
        <f t="shared" si="19"/>
        <v>0</v>
      </c>
      <c r="AK117" s="19">
        <f t="shared" si="20"/>
        <v>0</v>
      </c>
      <c r="AL117" s="19">
        <f t="shared" si="21"/>
        <v>0</v>
      </c>
      <c r="AM117" s="19">
        <f t="shared" si="22"/>
        <v>0</v>
      </c>
      <c r="AN117" s="19">
        <f t="shared" si="23"/>
        <v>0</v>
      </c>
      <c r="AO117" s="19">
        <f t="shared" si="24"/>
        <v>0</v>
      </c>
    </row>
    <row r="118" spans="3:41" x14ac:dyDescent="0.3">
      <c r="C118" s="20"/>
      <c r="E118" s="4">
        <f t="shared" si="15"/>
        <v>1</v>
      </c>
      <c r="G118" s="4">
        <f t="shared" si="16"/>
        <v>1</v>
      </c>
      <c r="I118" s="4">
        <f t="shared" si="17"/>
        <v>1</v>
      </c>
      <c r="K118" s="4">
        <f t="shared" si="18"/>
        <v>1</v>
      </c>
      <c r="M118" s="4">
        <f t="shared" si="14"/>
        <v>1</v>
      </c>
      <c r="O118" s="4">
        <f t="shared" si="25"/>
        <v>1</v>
      </c>
      <c r="AI118" s="12">
        <v>113</v>
      </c>
      <c r="AJ118" s="19">
        <f t="shared" si="19"/>
        <v>0</v>
      </c>
      <c r="AK118" s="19">
        <f t="shared" si="20"/>
        <v>0</v>
      </c>
      <c r="AL118" s="19">
        <f t="shared" si="21"/>
        <v>0</v>
      </c>
      <c r="AM118" s="19">
        <f t="shared" si="22"/>
        <v>0</v>
      </c>
      <c r="AN118" s="19">
        <f t="shared" si="23"/>
        <v>0</v>
      </c>
      <c r="AO118" s="19">
        <f t="shared" si="24"/>
        <v>0</v>
      </c>
    </row>
    <row r="119" spans="3:41" x14ac:dyDescent="0.3">
      <c r="C119" s="20"/>
      <c r="E119" s="4">
        <f t="shared" si="15"/>
        <v>1</v>
      </c>
      <c r="G119" s="4">
        <f t="shared" si="16"/>
        <v>1</v>
      </c>
      <c r="I119" s="4">
        <f t="shared" si="17"/>
        <v>1</v>
      </c>
      <c r="K119" s="4">
        <f t="shared" si="18"/>
        <v>1</v>
      </c>
      <c r="M119" s="4">
        <f t="shared" si="14"/>
        <v>1</v>
      </c>
      <c r="O119" s="4">
        <f t="shared" si="25"/>
        <v>1</v>
      </c>
      <c r="AI119" s="12">
        <v>114</v>
      </c>
      <c r="AJ119" s="19">
        <f t="shared" si="19"/>
        <v>0</v>
      </c>
      <c r="AK119" s="19">
        <f t="shared" si="20"/>
        <v>0</v>
      </c>
      <c r="AL119" s="19">
        <f t="shared" si="21"/>
        <v>0</v>
      </c>
      <c r="AM119" s="19">
        <f t="shared" si="22"/>
        <v>0</v>
      </c>
      <c r="AN119" s="19">
        <f t="shared" si="23"/>
        <v>0</v>
      </c>
      <c r="AO119" s="19">
        <f t="shared" si="24"/>
        <v>0</v>
      </c>
    </row>
    <row r="120" spans="3:41" x14ac:dyDescent="0.3">
      <c r="C120" s="20"/>
      <c r="E120" s="4">
        <f t="shared" si="15"/>
        <v>1</v>
      </c>
      <c r="G120" s="4">
        <f t="shared" si="16"/>
        <v>1</v>
      </c>
      <c r="I120" s="4">
        <f t="shared" si="17"/>
        <v>1</v>
      </c>
      <c r="K120" s="4">
        <f t="shared" si="18"/>
        <v>1</v>
      </c>
      <c r="M120" s="4">
        <f t="shared" si="14"/>
        <v>1</v>
      </c>
      <c r="O120" s="4">
        <f t="shared" si="25"/>
        <v>1</v>
      </c>
      <c r="AI120" s="12">
        <v>115</v>
      </c>
      <c r="AJ120" s="19">
        <f t="shared" si="19"/>
        <v>0</v>
      </c>
      <c r="AK120" s="19">
        <f t="shared" si="20"/>
        <v>0</v>
      </c>
      <c r="AL120" s="19">
        <f t="shared" si="21"/>
        <v>0</v>
      </c>
      <c r="AM120" s="19">
        <f t="shared" si="22"/>
        <v>0</v>
      </c>
      <c r="AN120" s="19">
        <f t="shared" si="23"/>
        <v>0</v>
      </c>
      <c r="AO120" s="19">
        <f t="shared" si="24"/>
        <v>0</v>
      </c>
    </row>
    <row r="121" spans="3:41" x14ac:dyDescent="0.3">
      <c r="C121" s="20"/>
      <c r="E121" s="4">
        <f t="shared" si="15"/>
        <v>1</v>
      </c>
      <c r="G121" s="4">
        <f t="shared" si="16"/>
        <v>1</v>
      </c>
      <c r="I121" s="4">
        <f t="shared" si="17"/>
        <v>1</v>
      </c>
      <c r="K121" s="4">
        <f t="shared" si="18"/>
        <v>1</v>
      </c>
      <c r="M121" s="4">
        <f t="shared" si="14"/>
        <v>1</v>
      </c>
      <c r="O121" s="4">
        <f t="shared" si="25"/>
        <v>1</v>
      </c>
      <c r="AI121" s="12">
        <v>116</v>
      </c>
      <c r="AJ121" s="19">
        <f t="shared" si="19"/>
        <v>0</v>
      </c>
      <c r="AK121" s="19">
        <f t="shared" si="20"/>
        <v>0</v>
      </c>
      <c r="AL121" s="19">
        <f t="shared" si="21"/>
        <v>0</v>
      </c>
      <c r="AM121" s="19">
        <f t="shared" si="22"/>
        <v>0</v>
      </c>
      <c r="AN121" s="19">
        <f t="shared" si="23"/>
        <v>0</v>
      </c>
      <c r="AO121" s="19">
        <f t="shared" si="24"/>
        <v>0</v>
      </c>
    </row>
    <row r="122" spans="3:41" x14ac:dyDescent="0.3">
      <c r="C122" s="20"/>
      <c r="E122" s="4">
        <f t="shared" si="15"/>
        <v>1</v>
      </c>
      <c r="G122" s="4">
        <f t="shared" si="16"/>
        <v>1</v>
      </c>
      <c r="I122" s="4">
        <f t="shared" si="17"/>
        <v>1</v>
      </c>
      <c r="K122" s="4">
        <f t="shared" si="18"/>
        <v>1</v>
      </c>
      <c r="M122" s="4">
        <f t="shared" si="14"/>
        <v>1</v>
      </c>
      <c r="O122" s="4">
        <f t="shared" si="25"/>
        <v>1</v>
      </c>
      <c r="AI122" s="12">
        <v>117</v>
      </c>
      <c r="AJ122" s="19">
        <f t="shared" si="19"/>
        <v>0</v>
      </c>
      <c r="AK122" s="19">
        <f t="shared" si="20"/>
        <v>0</v>
      </c>
      <c r="AL122" s="19">
        <f t="shared" si="21"/>
        <v>0</v>
      </c>
      <c r="AM122" s="19">
        <f t="shared" si="22"/>
        <v>0</v>
      </c>
      <c r="AN122" s="19">
        <f t="shared" si="23"/>
        <v>0</v>
      </c>
      <c r="AO122" s="19">
        <f t="shared" si="24"/>
        <v>0</v>
      </c>
    </row>
    <row r="123" spans="3:41" x14ac:dyDescent="0.3">
      <c r="C123" s="20"/>
      <c r="E123" s="4">
        <f t="shared" si="15"/>
        <v>1</v>
      </c>
      <c r="G123" s="4">
        <f t="shared" si="16"/>
        <v>1</v>
      </c>
      <c r="I123" s="4">
        <f t="shared" si="17"/>
        <v>1</v>
      </c>
      <c r="K123" s="4">
        <f t="shared" si="18"/>
        <v>1</v>
      </c>
      <c r="M123" s="4">
        <f t="shared" si="14"/>
        <v>1</v>
      </c>
      <c r="O123" s="4">
        <f t="shared" si="25"/>
        <v>1</v>
      </c>
      <c r="AI123" s="12">
        <v>118</v>
      </c>
      <c r="AJ123" s="19">
        <f t="shared" si="19"/>
        <v>0</v>
      </c>
      <c r="AK123" s="19">
        <f t="shared" si="20"/>
        <v>0</v>
      </c>
      <c r="AL123" s="19">
        <f t="shared" si="21"/>
        <v>0</v>
      </c>
      <c r="AM123" s="19">
        <f t="shared" si="22"/>
        <v>0</v>
      </c>
      <c r="AN123" s="19">
        <f t="shared" si="23"/>
        <v>0</v>
      </c>
      <c r="AO123" s="19">
        <f t="shared" si="24"/>
        <v>0</v>
      </c>
    </row>
    <row r="124" spans="3:41" x14ac:dyDescent="0.3">
      <c r="C124" s="20"/>
      <c r="E124" s="4">
        <f t="shared" si="15"/>
        <v>1</v>
      </c>
      <c r="G124" s="4">
        <f t="shared" si="16"/>
        <v>1</v>
      </c>
      <c r="I124" s="4">
        <f t="shared" si="17"/>
        <v>1</v>
      </c>
      <c r="K124" s="4">
        <f t="shared" si="18"/>
        <v>1</v>
      </c>
      <c r="M124" s="4">
        <f t="shared" si="14"/>
        <v>1</v>
      </c>
      <c r="O124" s="4">
        <f t="shared" si="25"/>
        <v>1</v>
      </c>
      <c r="AI124" s="12">
        <v>119</v>
      </c>
      <c r="AJ124" s="19">
        <f t="shared" si="19"/>
        <v>0</v>
      </c>
      <c r="AK124" s="19">
        <f t="shared" si="20"/>
        <v>0</v>
      </c>
      <c r="AL124" s="19">
        <f t="shared" si="21"/>
        <v>0</v>
      </c>
      <c r="AM124" s="19">
        <f t="shared" si="22"/>
        <v>0</v>
      </c>
      <c r="AN124" s="19">
        <f t="shared" si="23"/>
        <v>0</v>
      </c>
      <c r="AO124" s="19">
        <f t="shared" si="24"/>
        <v>0</v>
      </c>
    </row>
    <row r="125" spans="3:41" x14ac:dyDescent="0.3">
      <c r="C125" s="20"/>
      <c r="E125" s="4">
        <f t="shared" si="15"/>
        <v>1</v>
      </c>
      <c r="G125" s="4">
        <f t="shared" si="16"/>
        <v>1</v>
      </c>
      <c r="I125" s="4">
        <f t="shared" si="17"/>
        <v>1</v>
      </c>
      <c r="K125" s="4">
        <f t="shared" si="18"/>
        <v>1</v>
      </c>
      <c r="M125" s="4">
        <f t="shared" si="14"/>
        <v>1</v>
      </c>
      <c r="O125" s="4">
        <f t="shared" si="25"/>
        <v>1</v>
      </c>
      <c r="AI125" s="12">
        <v>120</v>
      </c>
      <c r="AJ125" s="19">
        <f t="shared" si="19"/>
        <v>0</v>
      </c>
      <c r="AK125" s="19">
        <f t="shared" si="20"/>
        <v>0</v>
      </c>
      <c r="AL125" s="19">
        <f t="shared" si="21"/>
        <v>0</v>
      </c>
      <c r="AM125" s="19">
        <f t="shared" si="22"/>
        <v>0</v>
      </c>
      <c r="AN125" s="19">
        <f t="shared" si="23"/>
        <v>0</v>
      </c>
      <c r="AO125" s="19">
        <f t="shared" si="24"/>
        <v>0</v>
      </c>
    </row>
    <row r="126" spans="3:41" x14ac:dyDescent="0.3">
      <c r="C126" s="20"/>
      <c r="E126" s="4">
        <f t="shared" si="15"/>
        <v>1</v>
      </c>
      <c r="G126" s="4">
        <f t="shared" si="16"/>
        <v>1</v>
      </c>
      <c r="I126" s="4">
        <f t="shared" si="17"/>
        <v>1</v>
      </c>
      <c r="K126" s="4">
        <f t="shared" si="18"/>
        <v>1</v>
      </c>
      <c r="M126" s="4">
        <f t="shared" si="14"/>
        <v>1</v>
      </c>
      <c r="O126" s="4">
        <f t="shared" si="25"/>
        <v>1</v>
      </c>
      <c r="AI126" s="12">
        <v>121</v>
      </c>
      <c r="AJ126" s="19">
        <f t="shared" si="19"/>
        <v>0</v>
      </c>
      <c r="AK126" s="19">
        <f t="shared" si="20"/>
        <v>0</v>
      </c>
      <c r="AL126" s="19">
        <f t="shared" si="21"/>
        <v>0</v>
      </c>
      <c r="AM126" s="19">
        <f t="shared" si="22"/>
        <v>0</v>
      </c>
      <c r="AN126" s="19">
        <f t="shared" si="23"/>
        <v>0</v>
      </c>
      <c r="AO126" s="19">
        <f t="shared" si="24"/>
        <v>0</v>
      </c>
    </row>
    <row r="127" spans="3:41" x14ac:dyDescent="0.3">
      <c r="C127" s="20"/>
      <c r="E127" s="4">
        <f t="shared" si="15"/>
        <v>1</v>
      </c>
      <c r="G127" s="4">
        <f t="shared" si="16"/>
        <v>1</v>
      </c>
      <c r="I127" s="4">
        <f t="shared" si="17"/>
        <v>1</v>
      </c>
      <c r="K127" s="4">
        <f t="shared" si="18"/>
        <v>1</v>
      </c>
      <c r="M127" s="4">
        <f t="shared" si="14"/>
        <v>1</v>
      </c>
      <c r="O127" s="4">
        <f t="shared" si="25"/>
        <v>1</v>
      </c>
      <c r="AI127" s="12">
        <v>122</v>
      </c>
      <c r="AJ127" s="19">
        <f t="shared" si="19"/>
        <v>0</v>
      </c>
      <c r="AK127" s="19">
        <f t="shared" si="20"/>
        <v>0</v>
      </c>
      <c r="AL127" s="19">
        <f t="shared" si="21"/>
        <v>0</v>
      </c>
      <c r="AM127" s="19">
        <f t="shared" si="22"/>
        <v>0</v>
      </c>
      <c r="AN127" s="19">
        <f t="shared" si="23"/>
        <v>0</v>
      </c>
      <c r="AO127" s="19">
        <f t="shared" si="24"/>
        <v>0</v>
      </c>
    </row>
    <row r="128" spans="3:41" x14ac:dyDescent="0.3">
      <c r="C128" s="20"/>
      <c r="E128" s="4">
        <f t="shared" si="15"/>
        <v>1</v>
      </c>
      <c r="G128" s="4">
        <f t="shared" si="16"/>
        <v>1</v>
      </c>
      <c r="I128" s="4">
        <f t="shared" si="17"/>
        <v>1</v>
      </c>
      <c r="K128" s="4">
        <f t="shared" si="18"/>
        <v>1</v>
      </c>
      <c r="M128" s="4">
        <f t="shared" si="14"/>
        <v>1</v>
      </c>
      <c r="O128" s="4">
        <f t="shared" si="25"/>
        <v>1</v>
      </c>
      <c r="AI128" s="12">
        <v>123</v>
      </c>
      <c r="AJ128" s="19">
        <f t="shared" si="19"/>
        <v>0</v>
      </c>
      <c r="AK128" s="19">
        <f t="shared" si="20"/>
        <v>0</v>
      </c>
      <c r="AL128" s="19">
        <f t="shared" si="21"/>
        <v>0</v>
      </c>
      <c r="AM128" s="19">
        <f t="shared" si="22"/>
        <v>0</v>
      </c>
      <c r="AN128" s="19">
        <f t="shared" si="23"/>
        <v>0</v>
      </c>
      <c r="AO128" s="19">
        <f t="shared" si="24"/>
        <v>0</v>
      </c>
    </row>
    <row r="129" spans="3:41" x14ac:dyDescent="0.3">
      <c r="C129" s="20"/>
      <c r="E129" s="4">
        <f t="shared" si="15"/>
        <v>1</v>
      </c>
      <c r="G129" s="4">
        <f t="shared" si="16"/>
        <v>1</v>
      </c>
      <c r="I129" s="4">
        <f t="shared" si="17"/>
        <v>1</v>
      </c>
      <c r="K129" s="4">
        <f t="shared" si="18"/>
        <v>1</v>
      </c>
      <c r="M129" s="4">
        <f t="shared" si="14"/>
        <v>1</v>
      </c>
      <c r="O129" s="4">
        <f t="shared" si="25"/>
        <v>1</v>
      </c>
      <c r="AI129" s="12">
        <v>124</v>
      </c>
      <c r="AJ129" s="19">
        <f t="shared" si="19"/>
        <v>0</v>
      </c>
      <c r="AK129" s="19">
        <f t="shared" si="20"/>
        <v>0</v>
      </c>
      <c r="AL129" s="19">
        <f t="shared" si="21"/>
        <v>0</v>
      </c>
      <c r="AM129" s="19">
        <f t="shared" si="22"/>
        <v>0</v>
      </c>
      <c r="AN129" s="19">
        <f t="shared" si="23"/>
        <v>0</v>
      </c>
      <c r="AO129" s="19">
        <f t="shared" si="24"/>
        <v>0</v>
      </c>
    </row>
    <row r="130" spans="3:41" x14ac:dyDescent="0.3">
      <c r="C130" s="20"/>
      <c r="E130" s="4">
        <f t="shared" si="15"/>
        <v>1</v>
      </c>
      <c r="G130" s="4">
        <f t="shared" si="16"/>
        <v>1</v>
      </c>
      <c r="I130" s="4">
        <f t="shared" si="17"/>
        <v>1</v>
      </c>
      <c r="K130" s="4">
        <f t="shared" si="18"/>
        <v>1</v>
      </c>
      <c r="M130" s="4">
        <f t="shared" si="14"/>
        <v>1</v>
      </c>
      <c r="O130" s="4">
        <f t="shared" si="25"/>
        <v>1</v>
      </c>
      <c r="AI130" s="12">
        <v>125</v>
      </c>
      <c r="AJ130" s="19">
        <f t="shared" si="19"/>
        <v>0</v>
      </c>
      <c r="AK130" s="19">
        <f t="shared" si="20"/>
        <v>0</v>
      </c>
      <c r="AL130" s="19">
        <f t="shared" si="21"/>
        <v>0</v>
      </c>
      <c r="AM130" s="19">
        <f t="shared" si="22"/>
        <v>0</v>
      </c>
      <c r="AN130" s="19">
        <f t="shared" si="23"/>
        <v>0</v>
      </c>
      <c r="AO130" s="19">
        <f t="shared" si="24"/>
        <v>0</v>
      </c>
    </row>
    <row r="131" spans="3:41" x14ac:dyDescent="0.3">
      <c r="C131" s="20"/>
      <c r="E131" s="4">
        <f t="shared" si="15"/>
        <v>1</v>
      </c>
      <c r="G131" s="4">
        <f t="shared" si="16"/>
        <v>1</v>
      </c>
      <c r="I131" s="4">
        <f t="shared" si="17"/>
        <v>1</v>
      </c>
      <c r="K131" s="4">
        <f t="shared" si="18"/>
        <v>1</v>
      </c>
      <c r="M131" s="4">
        <f t="shared" si="14"/>
        <v>1</v>
      </c>
      <c r="O131" s="4">
        <f t="shared" si="25"/>
        <v>1</v>
      </c>
      <c r="AI131" s="12">
        <v>126</v>
      </c>
      <c r="AJ131" s="19">
        <f t="shared" si="19"/>
        <v>0</v>
      </c>
      <c r="AK131" s="19">
        <f t="shared" si="20"/>
        <v>0</v>
      </c>
      <c r="AL131" s="19">
        <f t="shared" si="21"/>
        <v>0</v>
      </c>
      <c r="AM131" s="19">
        <f t="shared" si="22"/>
        <v>0</v>
      </c>
      <c r="AN131" s="19">
        <f t="shared" si="23"/>
        <v>0</v>
      </c>
      <c r="AO131" s="19">
        <f t="shared" si="24"/>
        <v>0</v>
      </c>
    </row>
    <row r="132" spans="3:41" x14ac:dyDescent="0.3">
      <c r="C132" s="20"/>
      <c r="E132" s="4">
        <f t="shared" si="15"/>
        <v>1</v>
      </c>
      <c r="G132" s="4">
        <f t="shared" si="16"/>
        <v>1</v>
      </c>
      <c r="I132" s="4">
        <f t="shared" si="17"/>
        <v>1</v>
      </c>
      <c r="K132" s="4">
        <f t="shared" si="18"/>
        <v>1</v>
      </c>
      <c r="M132" s="4">
        <f t="shared" si="14"/>
        <v>1</v>
      </c>
      <c r="O132" s="4">
        <f t="shared" si="25"/>
        <v>1</v>
      </c>
      <c r="AI132" s="12">
        <v>127</v>
      </c>
      <c r="AJ132" s="19">
        <f t="shared" si="19"/>
        <v>0</v>
      </c>
      <c r="AK132" s="19">
        <f t="shared" si="20"/>
        <v>0</v>
      </c>
      <c r="AL132" s="19">
        <f t="shared" si="21"/>
        <v>0</v>
      </c>
      <c r="AM132" s="19">
        <f t="shared" si="22"/>
        <v>0</v>
      </c>
      <c r="AN132" s="19">
        <f t="shared" si="23"/>
        <v>0</v>
      </c>
      <c r="AO132" s="19">
        <f t="shared" si="24"/>
        <v>0</v>
      </c>
    </row>
    <row r="133" spans="3:41" x14ac:dyDescent="0.3">
      <c r="C133" s="20"/>
      <c r="E133" s="4">
        <f t="shared" si="15"/>
        <v>1</v>
      </c>
      <c r="G133" s="4">
        <f t="shared" si="16"/>
        <v>1</v>
      </c>
      <c r="I133" s="4">
        <f t="shared" si="17"/>
        <v>1</v>
      </c>
      <c r="K133" s="4">
        <f t="shared" si="18"/>
        <v>1</v>
      </c>
      <c r="M133" s="4">
        <f t="shared" ref="M133:M196" si="26">EXP(-(($R$21)/$R$20)*(EXP($R$20*B133) - 1))</f>
        <v>1</v>
      </c>
      <c r="O133" s="4">
        <f t="shared" si="25"/>
        <v>1</v>
      </c>
      <c r="AI133" s="12">
        <v>128</v>
      </c>
      <c r="AJ133" s="19">
        <f t="shared" si="19"/>
        <v>0</v>
      </c>
      <c r="AK133" s="19">
        <f t="shared" si="20"/>
        <v>0</v>
      </c>
      <c r="AL133" s="19">
        <f t="shared" si="21"/>
        <v>0</v>
      </c>
      <c r="AM133" s="19">
        <f t="shared" si="22"/>
        <v>0</v>
      </c>
      <c r="AN133" s="19">
        <f t="shared" si="23"/>
        <v>0</v>
      </c>
      <c r="AO133" s="19">
        <f t="shared" si="24"/>
        <v>0</v>
      </c>
    </row>
    <row r="134" spans="3:41" x14ac:dyDescent="0.3">
      <c r="C134" s="20"/>
      <c r="E134" s="4">
        <f t="shared" ref="E134:E197" si="27">EXP(-$R$5*B134)</f>
        <v>1</v>
      </c>
      <c r="G134" s="4">
        <f t="shared" ref="G134:G197" si="28">IF(B134&gt;0,1-_xlfn.NORM.S.DIST((LN(B134)-$R$8)/$R$9,TRUE),1)</f>
        <v>1</v>
      </c>
      <c r="I134" s="4">
        <f t="shared" ref="I134:I197" si="29">1/(1+(B134/$R$12)^$R$13)</f>
        <v>1</v>
      </c>
      <c r="K134" s="4">
        <f t="shared" ref="K134:K197" si="30">EXP(-((B134/$R$16)^$R$17))</f>
        <v>1</v>
      </c>
      <c r="M134" s="4">
        <f t="shared" si="26"/>
        <v>1</v>
      </c>
      <c r="O134" s="4">
        <f t="shared" si="25"/>
        <v>1</v>
      </c>
      <c r="AI134" s="12">
        <v>129</v>
      </c>
      <c r="AJ134" s="19">
        <f t="shared" ref="AJ134:AJ197" si="31">1- (E134/E133)</f>
        <v>0</v>
      </c>
      <c r="AK134" s="19">
        <f t="shared" ref="AK134:AK197" si="32">1-(G134/G133)</f>
        <v>0</v>
      </c>
      <c r="AL134" s="19">
        <f t="shared" si="21"/>
        <v>0</v>
      </c>
      <c r="AM134" s="19">
        <f t="shared" si="22"/>
        <v>0</v>
      </c>
      <c r="AN134" s="19">
        <f t="shared" si="23"/>
        <v>0</v>
      </c>
      <c r="AO134" s="19">
        <f t="shared" si="24"/>
        <v>0</v>
      </c>
    </row>
    <row r="135" spans="3:41" x14ac:dyDescent="0.3">
      <c r="C135" s="20"/>
      <c r="E135" s="4">
        <f t="shared" si="27"/>
        <v>1</v>
      </c>
      <c r="G135" s="4">
        <f t="shared" si="28"/>
        <v>1</v>
      </c>
      <c r="I135" s="4">
        <f t="shared" si="29"/>
        <v>1</v>
      </c>
      <c r="K135" s="4">
        <f t="shared" si="30"/>
        <v>1</v>
      </c>
      <c r="M135" s="4">
        <f t="shared" si="26"/>
        <v>1</v>
      </c>
      <c r="O135" s="4">
        <f t="shared" si="25"/>
        <v>1</v>
      </c>
      <c r="AI135" s="12">
        <v>130</v>
      </c>
      <c r="AJ135" s="19">
        <f t="shared" si="31"/>
        <v>0</v>
      </c>
      <c r="AK135" s="19">
        <f t="shared" si="32"/>
        <v>0</v>
      </c>
      <c r="AL135" s="19">
        <f t="shared" ref="AL135:AL198" si="33">1-(I135/I134)</f>
        <v>0</v>
      </c>
      <c r="AM135" s="19">
        <f t="shared" ref="AM135:AM198" si="34">1-(K135/K134)</f>
        <v>0</v>
      </c>
      <c r="AN135" s="19">
        <f t="shared" ref="AN135:AN198" si="35">1-(M135/M134)</f>
        <v>0</v>
      </c>
      <c r="AO135" s="19">
        <f t="shared" ref="AO135:AO198" si="36">1-(O135/O134)</f>
        <v>0</v>
      </c>
    </row>
    <row r="136" spans="3:41" x14ac:dyDescent="0.3">
      <c r="C136" s="20"/>
      <c r="E136" s="4">
        <f t="shared" si="27"/>
        <v>1</v>
      </c>
      <c r="G136" s="4">
        <f t="shared" si="28"/>
        <v>1</v>
      </c>
      <c r="I136" s="4">
        <f t="shared" si="29"/>
        <v>1</v>
      </c>
      <c r="K136" s="4">
        <f t="shared" si="30"/>
        <v>1</v>
      </c>
      <c r="M136" s="4">
        <f t="shared" si="26"/>
        <v>1</v>
      </c>
      <c r="O136" s="4">
        <f t="shared" si="25"/>
        <v>1</v>
      </c>
      <c r="AI136" s="12">
        <v>131</v>
      </c>
      <c r="AJ136" s="19">
        <f t="shared" si="31"/>
        <v>0</v>
      </c>
      <c r="AK136" s="19">
        <f t="shared" si="32"/>
        <v>0</v>
      </c>
      <c r="AL136" s="19">
        <f t="shared" si="33"/>
        <v>0</v>
      </c>
      <c r="AM136" s="19">
        <f t="shared" si="34"/>
        <v>0</v>
      </c>
      <c r="AN136" s="19">
        <f t="shared" si="35"/>
        <v>0</v>
      </c>
      <c r="AO136" s="19">
        <f t="shared" si="36"/>
        <v>0</v>
      </c>
    </row>
    <row r="137" spans="3:41" x14ac:dyDescent="0.3">
      <c r="C137" s="20"/>
      <c r="E137" s="4">
        <f t="shared" si="27"/>
        <v>1</v>
      </c>
      <c r="G137" s="4">
        <f t="shared" si="28"/>
        <v>1</v>
      </c>
      <c r="I137" s="4">
        <f t="shared" si="29"/>
        <v>1</v>
      </c>
      <c r="K137" s="4">
        <f t="shared" si="30"/>
        <v>1</v>
      </c>
      <c r="M137" s="4">
        <f t="shared" si="26"/>
        <v>1</v>
      </c>
      <c r="O137" s="4">
        <f t="shared" si="25"/>
        <v>1</v>
      </c>
      <c r="AI137" s="12">
        <v>132</v>
      </c>
      <c r="AJ137" s="19">
        <f t="shared" si="31"/>
        <v>0</v>
      </c>
      <c r="AK137" s="19">
        <f t="shared" si="32"/>
        <v>0</v>
      </c>
      <c r="AL137" s="19">
        <f t="shared" si="33"/>
        <v>0</v>
      </c>
      <c r="AM137" s="19">
        <f t="shared" si="34"/>
        <v>0</v>
      </c>
      <c r="AN137" s="19">
        <f t="shared" si="35"/>
        <v>0</v>
      </c>
      <c r="AO137" s="19">
        <f t="shared" si="36"/>
        <v>0</v>
      </c>
    </row>
    <row r="138" spans="3:41" x14ac:dyDescent="0.3">
      <c r="C138" s="20"/>
      <c r="E138" s="4">
        <f t="shared" si="27"/>
        <v>1</v>
      </c>
      <c r="G138" s="4">
        <f t="shared" si="28"/>
        <v>1</v>
      </c>
      <c r="I138" s="4">
        <f t="shared" si="29"/>
        <v>1</v>
      </c>
      <c r="K138" s="4">
        <f t="shared" si="30"/>
        <v>1</v>
      </c>
      <c r="M138" s="4">
        <f t="shared" si="26"/>
        <v>1</v>
      </c>
      <c r="O138" s="4">
        <f t="shared" si="25"/>
        <v>1</v>
      </c>
      <c r="AI138" s="12">
        <v>133</v>
      </c>
      <c r="AJ138" s="19">
        <f t="shared" si="31"/>
        <v>0</v>
      </c>
      <c r="AK138" s="19">
        <f t="shared" si="32"/>
        <v>0</v>
      </c>
      <c r="AL138" s="19">
        <f t="shared" si="33"/>
        <v>0</v>
      </c>
      <c r="AM138" s="19">
        <f t="shared" si="34"/>
        <v>0</v>
      </c>
      <c r="AN138" s="19">
        <f t="shared" si="35"/>
        <v>0</v>
      </c>
      <c r="AO138" s="19">
        <f t="shared" si="36"/>
        <v>0</v>
      </c>
    </row>
    <row r="139" spans="3:41" x14ac:dyDescent="0.3">
      <c r="C139" s="20"/>
      <c r="E139" s="4">
        <f t="shared" si="27"/>
        <v>1</v>
      </c>
      <c r="G139" s="4">
        <f t="shared" si="28"/>
        <v>1</v>
      </c>
      <c r="I139" s="4">
        <f t="shared" si="29"/>
        <v>1</v>
      </c>
      <c r="K139" s="4">
        <f t="shared" si="30"/>
        <v>1</v>
      </c>
      <c r="M139" s="4">
        <f t="shared" si="26"/>
        <v>1</v>
      </c>
      <c r="O139" s="4">
        <f t="shared" si="25"/>
        <v>1</v>
      </c>
      <c r="AI139" s="12">
        <v>134</v>
      </c>
      <c r="AJ139" s="19">
        <f t="shared" si="31"/>
        <v>0</v>
      </c>
      <c r="AK139" s="19">
        <f t="shared" si="32"/>
        <v>0</v>
      </c>
      <c r="AL139" s="19">
        <f t="shared" si="33"/>
        <v>0</v>
      </c>
      <c r="AM139" s="19">
        <f t="shared" si="34"/>
        <v>0</v>
      </c>
      <c r="AN139" s="19">
        <f t="shared" si="35"/>
        <v>0</v>
      </c>
      <c r="AO139" s="19">
        <f t="shared" si="36"/>
        <v>0</v>
      </c>
    </row>
    <row r="140" spans="3:41" x14ac:dyDescent="0.3">
      <c r="C140" s="20"/>
      <c r="E140" s="4">
        <f t="shared" si="27"/>
        <v>1</v>
      </c>
      <c r="G140" s="4">
        <f t="shared" si="28"/>
        <v>1</v>
      </c>
      <c r="I140" s="4">
        <f t="shared" si="29"/>
        <v>1</v>
      </c>
      <c r="K140" s="4">
        <f t="shared" si="30"/>
        <v>1</v>
      </c>
      <c r="M140" s="4">
        <f t="shared" si="26"/>
        <v>1</v>
      </c>
      <c r="O140" s="4">
        <f t="shared" si="25"/>
        <v>1</v>
      </c>
      <c r="AI140" s="12">
        <v>135</v>
      </c>
      <c r="AJ140" s="19">
        <f t="shared" si="31"/>
        <v>0</v>
      </c>
      <c r="AK140" s="19">
        <f t="shared" si="32"/>
        <v>0</v>
      </c>
      <c r="AL140" s="19">
        <f t="shared" si="33"/>
        <v>0</v>
      </c>
      <c r="AM140" s="19">
        <f t="shared" si="34"/>
        <v>0</v>
      </c>
      <c r="AN140" s="19">
        <f t="shared" si="35"/>
        <v>0</v>
      </c>
      <c r="AO140" s="19">
        <f t="shared" si="36"/>
        <v>0</v>
      </c>
    </row>
    <row r="141" spans="3:41" x14ac:dyDescent="0.3">
      <c r="C141" s="20"/>
      <c r="E141" s="4">
        <f t="shared" si="27"/>
        <v>1</v>
      </c>
      <c r="G141" s="4">
        <f t="shared" si="28"/>
        <v>1</v>
      </c>
      <c r="I141" s="4">
        <f t="shared" si="29"/>
        <v>1</v>
      </c>
      <c r="K141" s="4">
        <f t="shared" si="30"/>
        <v>1</v>
      </c>
      <c r="M141" s="4">
        <f t="shared" si="26"/>
        <v>1</v>
      </c>
      <c r="O141" s="4">
        <f t="shared" si="25"/>
        <v>1</v>
      </c>
      <c r="AI141" s="12">
        <v>136</v>
      </c>
      <c r="AJ141" s="19">
        <f t="shared" si="31"/>
        <v>0</v>
      </c>
      <c r="AK141" s="19">
        <f t="shared" si="32"/>
        <v>0</v>
      </c>
      <c r="AL141" s="19">
        <f t="shared" si="33"/>
        <v>0</v>
      </c>
      <c r="AM141" s="19">
        <f t="shared" si="34"/>
        <v>0</v>
      </c>
      <c r="AN141" s="19">
        <f t="shared" si="35"/>
        <v>0</v>
      </c>
      <c r="AO141" s="19">
        <f t="shared" si="36"/>
        <v>0</v>
      </c>
    </row>
    <row r="142" spans="3:41" x14ac:dyDescent="0.3">
      <c r="C142" s="20"/>
      <c r="E142" s="4">
        <f t="shared" si="27"/>
        <v>1</v>
      </c>
      <c r="G142" s="4">
        <f t="shared" si="28"/>
        <v>1</v>
      </c>
      <c r="I142" s="4">
        <f t="shared" si="29"/>
        <v>1</v>
      </c>
      <c r="K142" s="4">
        <f t="shared" si="30"/>
        <v>1</v>
      </c>
      <c r="M142" s="4">
        <f t="shared" si="26"/>
        <v>1</v>
      </c>
      <c r="O142" s="4">
        <f t="shared" si="25"/>
        <v>1</v>
      </c>
      <c r="AI142" s="12">
        <v>137</v>
      </c>
      <c r="AJ142" s="19">
        <f t="shared" si="31"/>
        <v>0</v>
      </c>
      <c r="AK142" s="19">
        <f t="shared" si="32"/>
        <v>0</v>
      </c>
      <c r="AL142" s="19">
        <f t="shared" si="33"/>
        <v>0</v>
      </c>
      <c r="AM142" s="19">
        <f t="shared" si="34"/>
        <v>0</v>
      </c>
      <c r="AN142" s="19">
        <f t="shared" si="35"/>
        <v>0</v>
      </c>
      <c r="AO142" s="19">
        <f t="shared" si="36"/>
        <v>0</v>
      </c>
    </row>
    <row r="143" spans="3:41" x14ac:dyDescent="0.3">
      <c r="C143" s="20"/>
      <c r="E143" s="4">
        <f t="shared" si="27"/>
        <v>1</v>
      </c>
      <c r="G143" s="4">
        <f t="shared" si="28"/>
        <v>1</v>
      </c>
      <c r="I143" s="4">
        <f t="shared" si="29"/>
        <v>1</v>
      </c>
      <c r="K143" s="4">
        <f t="shared" si="30"/>
        <v>1</v>
      </c>
      <c r="M143" s="4">
        <f t="shared" si="26"/>
        <v>1</v>
      </c>
      <c r="O143" s="4">
        <f t="shared" si="25"/>
        <v>1</v>
      </c>
      <c r="AI143" s="12">
        <v>138</v>
      </c>
      <c r="AJ143" s="19">
        <f t="shared" si="31"/>
        <v>0</v>
      </c>
      <c r="AK143" s="19">
        <f t="shared" si="32"/>
        <v>0</v>
      </c>
      <c r="AL143" s="19">
        <f t="shared" si="33"/>
        <v>0</v>
      </c>
      <c r="AM143" s="19">
        <f t="shared" si="34"/>
        <v>0</v>
      </c>
      <c r="AN143" s="19">
        <f t="shared" si="35"/>
        <v>0</v>
      </c>
      <c r="AO143" s="19">
        <f t="shared" si="36"/>
        <v>0</v>
      </c>
    </row>
    <row r="144" spans="3:41" x14ac:dyDescent="0.3">
      <c r="C144" s="20"/>
      <c r="E144" s="4">
        <f t="shared" si="27"/>
        <v>1</v>
      </c>
      <c r="G144" s="4">
        <f t="shared" si="28"/>
        <v>1</v>
      </c>
      <c r="I144" s="4">
        <f t="shared" si="29"/>
        <v>1</v>
      </c>
      <c r="K144" s="4">
        <f t="shared" si="30"/>
        <v>1</v>
      </c>
      <c r="M144" s="4">
        <f t="shared" si="26"/>
        <v>1</v>
      </c>
      <c r="O144" s="4">
        <f t="shared" si="25"/>
        <v>1</v>
      </c>
      <c r="AI144" s="12">
        <v>139</v>
      </c>
      <c r="AJ144" s="19">
        <f t="shared" si="31"/>
        <v>0</v>
      </c>
      <c r="AK144" s="19">
        <f t="shared" si="32"/>
        <v>0</v>
      </c>
      <c r="AL144" s="19">
        <f t="shared" si="33"/>
        <v>0</v>
      </c>
      <c r="AM144" s="19">
        <f t="shared" si="34"/>
        <v>0</v>
      </c>
      <c r="AN144" s="19">
        <f t="shared" si="35"/>
        <v>0</v>
      </c>
      <c r="AO144" s="19">
        <f t="shared" si="36"/>
        <v>0</v>
      </c>
    </row>
    <row r="145" spans="3:41" x14ac:dyDescent="0.3">
      <c r="C145" s="20"/>
      <c r="E145" s="4">
        <f t="shared" si="27"/>
        <v>1</v>
      </c>
      <c r="G145" s="4">
        <f t="shared" si="28"/>
        <v>1</v>
      </c>
      <c r="I145" s="4">
        <f t="shared" si="29"/>
        <v>1</v>
      </c>
      <c r="K145" s="4">
        <f t="shared" si="30"/>
        <v>1</v>
      </c>
      <c r="M145" s="4">
        <f t="shared" si="26"/>
        <v>1</v>
      </c>
      <c r="O145" s="4">
        <f t="shared" si="25"/>
        <v>1</v>
      </c>
      <c r="AI145" s="12">
        <v>140</v>
      </c>
      <c r="AJ145" s="19">
        <f t="shared" si="31"/>
        <v>0</v>
      </c>
      <c r="AK145" s="19">
        <f t="shared" si="32"/>
        <v>0</v>
      </c>
      <c r="AL145" s="19">
        <f t="shared" si="33"/>
        <v>0</v>
      </c>
      <c r="AM145" s="19">
        <f t="shared" si="34"/>
        <v>0</v>
      </c>
      <c r="AN145" s="19">
        <f t="shared" si="35"/>
        <v>0</v>
      </c>
      <c r="AO145" s="19">
        <f t="shared" si="36"/>
        <v>0</v>
      </c>
    </row>
    <row r="146" spans="3:41" x14ac:dyDescent="0.3">
      <c r="C146" s="20"/>
      <c r="E146" s="4">
        <f t="shared" si="27"/>
        <v>1</v>
      </c>
      <c r="G146" s="4">
        <f t="shared" si="28"/>
        <v>1</v>
      </c>
      <c r="I146" s="4">
        <f t="shared" si="29"/>
        <v>1</v>
      </c>
      <c r="K146" s="4">
        <f t="shared" si="30"/>
        <v>1</v>
      </c>
      <c r="M146" s="4">
        <f t="shared" si="26"/>
        <v>1</v>
      </c>
      <c r="O146" s="4">
        <f t="shared" si="25"/>
        <v>1</v>
      </c>
      <c r="AI146" s="12">
        <v>141</v>
      </c>
      <c r="AJ146" s="19">
        <f t="shared" si="31"/>
        <v>0</v>
      </c>
      <c r="AK146" s="19">
        <f t="shared" si="32"/>
        <v>0</v>
      </c>
      <c r="AL146" s="19">
        <f t="shared" si="33"/>
        <v>0</v>
      </c>
      <c r="AM146" s="19">
        <f t="shared" si="34"/>
        <v>0</v>
      </c>
      <c r="AN146" s="19">
        <f t="shared" si="35"/>
        <v>0</v>
      </c>
      <c r="AO146" s="19">
        <f t="shared" si="36"/>
        <v>0</v>
      </c>
    </row>
    <row r="147" spans="3:41" x14ac:dyDescent="0.3">
      <c r="C147" s="20"/>
      <c r="E147" s="4">
        <f t="shared" si="27"/>
        <v>1</v>
      </c>
      <c r="G147" s="4">
        <f t="shared" si="28"/>
        <v>1</v>
      </c>
      <c r="I147" s="4">
        <f t="shared" si="29"/>
        <v>1</v>
      </c>
      <c r="K147" s="4">
        <f t="shared" si="30"/>
        <v>1</v>
      </c>
      <c r="M147" s="4">
        <f t="shared" si="26"/>
        <v>1</v>
      </c>
      <c r="O147" s="4">
        <f t="shared" si="25"/>
        <v>1</v>
      </c>
      <c r="AI147" s="12">
        <v>142</v>
      </c>
      <c r="AJ147" s="19">
        <f t="shared" si="31"/>
        <v>0</v>
      </c>
      <c r="AK147" s="19">
        <f t="shared" si="32"/>
        <v>0</v>
      </c>
      <c r="AL147" s="19">
        <f t="shared" si="33"/>
        <v>0</v>
      </c>
      <c r="AM147" s="19">
        <f t="shared" si="34"/>
        <v>0</v>
      </c>
      <c r="AN147" s="19">
        <f t="shared" si="35"/>
        <v>0</v>
      </c>
      <c r="AO147" s="19">
        <f t="shared" si="36"/>
        <v>0</v>
      </c>
    </row>
    <row r="148" spans="3:41" x14ac:dyDescent="0.3">
      <c r="C148" s="20"/>
      <c r="E148" s="4">
        <f t="shared" si="27"/>
        <v>1</v>
      </c>
      <c r="G148" s="4">
        <f t="shared" si="28"/>
        <v>1</v>
      </c>
      <c r="I148" s="4">
        <f t="shared" si="29"/>
        <v>1</v>
      </c>
      <c r="K148" s="4">
        <f t="shared" si="30"/>
        <v>1</v>
      </c>
      <c r="M148" s="4">
        <f t="shared" si="26"/>
        <v>1</v>
      </c>
      <c r="O148" s="4">
        <f t="shared" si="25"/>
        <v>1</v>
      </c>
      <c r="AI148" s="12">
        <v>143</v>
      </c>
      <c r="AJ148" s="19">
        <f t="shared" si="31"/>
        <v>0</v>
      </c>
      <c r="AK148" s="19">
        <f t="shared" si="32"/>
        <v>0</v>
      </c>
      <c r="AL148" s="19">
        <f t="shared" si="33"/>
        <v>0</v>
      </c>
      <c r="AM148" s="19">
        <f t="shared" si="34"/>
        <v>0</v>
      </c>
      <c r="AN148" s="19">
        <f t="shared" si="35"/>
        <v>0</v>
      </c>
      <c r="AO148" s="19">
        <f t="shared" si="36"/>
        <v>0</v>
      </c>
    </row>
    <row r="149" spans="3:41" x14ac:dyDescent="0.3">
      <c r="C149" s="20"/>
      <c r="E149" s="4">
        <f t="shared" si="27"/>
        <v>1</v>
      </c>
      <c r="G149" s="4">
        <f t="shared" si="28"/>
        <v>1</v>
      </c>
      <c r="I149" s="4">
        <f t="shared" si="29"/>
        <v>1</v>
      </c>
      <c r="K149" s="4">
        <f t="shared" si="30"/>
        <v>1</v>
      </c>
      <c r="M149" s="4">
        <f t="shared" si="26"/>
        <v>1</v>
      </c>
      <c r="O149" s="4">
        <f t="shared" si="25"/>
        <v>1</v>
      </c>
      <c r="AI149" s="12">
        <v>144</v>
      </c>
      <c r="AJ149" s="19">
        <f t="shared" si="31"/>
        <v>0</v>
      </c>
      <c r="AK149" s="19">
        <f t="shared" si="32"/>
        <v>0</v>
      </c>
      <c r="AL149" s="19">
        <f t="shared" si="33"/>
        <v>0</v>
      </c>
      <c r="AM149" s="19">
        <f t="shared" si="34"/>
        <v>0</v>
      </c>
      <c r="AN149" s="19">
        <f t="shared" si="35"/>
        <v>0</v>
      </c>
      <c r="AO149" s="19">
        <f t="shared" si="36"/>
        <v>0</v>
      </c>
    </row>
    <row r="150" spans="3:41" x14ac:dyDescent="0.3">
      <c r="C150" s="20"/>
      <c r="E150" s="4">
        <f t="shared" si="27"/>
        <v>1</v>
      </c>
      <c r="G150" s="4">
        <f t="shared" si="28"/>
        <v>1</v>
      </c>
      <c r="I150" s="4">
        <f t="shared" si="29"/>
        <v>1</v>
      </c>
      <c r="K150" s="4">
        <f t="shared" si="30"/>
        <v>1</v>
      </c>
      <c r="M150" s="4">
        <f t="shared" si="26"/>
        <v>1</v>
      </c>
      <c r="O150" s="4">
        <f t="shared" si="25"/>
        <v>1</v>
      </c>
      <c r="AI150" s="12">
        <v>145</v>
      </c>
      <c r="AJ150" s="19">
        <f t="shared" si="31"/>
        <v>0</v>
      </c>
      <c r="AK150" s="19">
        <f t="shared" si="32"/>
        <v>0</v>
      </c>
      <c r="AL150" s="19">
        <f t="shared" si="33"/>
        <v>0</v>
      </c>
      <c r="AM150" s="19">
        <f t="shared" si="34"/>
        <v>0</v>
      </c>
      <c r="AN150" s="19">
        <f t="shared" si="35"/>
        <v>0</v>
      </c>
      <c r="AO150" s="19">
        <f t="shared" si="36"/>
        <v>0</v>
      </c>
    </row>
    <row r="151" spans="3:41" x14ac:dyDescent="0.3">
      <c r="C151" s="20"/>
      <c r="E151" s="4">
        <f t="shared" si="27"/>
        <v>1</v>
      </c>
      <c r="G151" s="4">
        <f t="shared" si="28"/>
        <v>1</v>
      </c>
      <c r="I151" s="4">
        <f t="shared" si="29"/>
        <v>1</v>
      </c>
      <c r="K151" s="4">
        <f t="shared" si="30"/>
        <v>1</v>
      </c>
      <c r="M151" s="4">
        <f t="shared" si="26"/>
        <v>1</v>
      </c>
      <c r="O151" s="4">
        <f t="shared" si="25"/>
        <v>1</v>
      </c>
      <c r="AI151" s="12">
        <v>146</v>
      </c>
      <c r="AJ151" s="19">
        <f t="shared" si="31"/>
        <v>0</v>
      </c>
      <c r="AK151" s="19">
        <f t="shared" si="32"/>
        <v>0</v>
      </c>
      <c r="AL151" s="19">
        <f t="shared" si="33"/>
        <v>0</v>
      </c>
      <c r="AM151" s="19">
        <f t="shared" si="34"/>
        <v>0</v>
      </c>
      <c r="AN151" s="19">
        <f t="shared" si="35"/>
        <v>0</v>
      </c>
      <c r="AO151" s="19">
        <f t="shared" si="36"/>
        <v>0</v>
      </c>
    </row>
    <row r="152" spans="3:41" x14ac:dyDescent="0.3">
      <c r="C152" s="20"/>
      <c r="E152" s="4">
        <f t="shared" si="27"/>
        <v>1</v>
      </c>
      <c r="G152" s="4">
        <f t="shared" si="28"/>
        <v>1</v>
      </c>
      <c r="I152" s="4">
        <f t="shared" si="29"/>
        <v>1</v>
      </c>
      <c r="K152" s="4">
        <f t="shared" si="30"/>
        <v>1</v>
      </c>
      <c r="M152" s="4">
        <f t="shared" si="26"/>
        <v>1</v>
      </c>
      <c r="O152" s="4">
        <f t="shared" si="25"/>
        <v>1</v>
      </c>
      <c r="AI152" s="12">
        <v>147</v>
      </c>
      <c r="AJ152" s="19">
        <f t="shared" si="31"/>
        <v>0</v>
      </c>
      <c r="AK152" s="19">
        <f t="shared" si="32"/>
        <v>0</v>
      </c>
      <c r="AL152" s="19">
        <f t="shared" si="33"/>
        <v>0</v>
      </c>
      <c r="AM152" s="19">
        <f t="shared" si="34"/>
        <v>0</v>
      </c>
      <c r="AN152" s="19">
        <f t="shared" si="35"/>
        <v>0</v>
      </c>
      <c r="AO152" s="19">
        <f t="shared" si="36"/>
        <v>0</v>
      </c>
    </row>
    <row r="153" spans="3:41" x14ac:dyDescent="0.3">
      <c r="C153" s="20"/>
      <c r="E153" s="4">
        <f t="shared" si="27"/>
        <v>1</v>
      </c>
      <c r="G153" s="4">
        <f t="shared" si="28"/>
        <v>1</v>
      </c>
      <c r="I153" s="4">
        <f t="shared" si="29"/>
        <v>1</v>
      </c>
      <c r="K153" s="4">
        <f t="shared" si="30"/>
        <v>1</v>
      </c>
      <c r="M153" s="4">
        <f t="shared" si="26"/>
        <v>1</v>
      </c>
      <c r="O153" s="4">
        <f t="shared" si="25"/>
        <v>1</v>
      </c>
      <c r="AI153" s="12">
        <v>148</v>
      </c>
      <c r="AJ153" s="19">
        <f t="shared" si="31"/>
        <v>0</v>
      </c>
      <c r="AK153" s="19">
        <f t="shared" si="32"/>
        <v>0</v>
      </c>
      <c r="AL153" s="19">
        <f t="shared" si="33"/>
        <v>0</v>
      </c>
      <c r="AM153" s="19">
        <f t="shared" si="34"/>
        <v>0</v>
      </c>
      <c r="AN153" s="19">
        <f t="shared" si="35"/>
        <v>0</v>
      </c>
      <c r="AO153" s="19">
        <f t="shared" si="36"/>
        <v>0</v>
      </c>
    </row>
    <row r="154" spans="3:41" x14ac:dyDescent="0.3">
      <c r="C154" s="20"/>
      <c r="E154" s="4">
        <f t="shared" si="27"/>
        <v>1</v>
      </c>
      <c r="G154" s="4">
        <f t="shared" si="28"/>
        <v>1</v>
      </c>
      <c r="I154" s="4">
        <f t="shared" si="29"/>
        <v>1</v>
      </c>
      <c r="K154" s="4">
        <f t="shared" si="30"/>
        <v>1</v>
      </c>
      <c r="M154" s="4">
        <f t="shared" si="26"/>
        <v>1</v>
      </c>
      <c r="O154" s="4">
        <f t="shared" si="25"/>
        <v>1</v>
      </c>
      <c r="AI154" s="12">
        <v>149</v>
      </c>
      <c r="AJ154" s="19">
        <f t="shared" si="31"/>
        <v>0</v>
      </c>
      <c r="AK154" s="19">
        <f t="shared" si="32"/>
        <v>0</v>
      </c>
      <c r="AL154" s="19">
        <f t="shared" si="33"/>
        <v>0</v>
      </c>
      <c r="AM154" s="19">
        <f t="shared" si="34"/>
        <v>0</v>
      </c>
      <c r="AN154" s="19">
        <f t="shared" si="35"/>
        <v>0</v>
      </c>
      <c r="AO154" s="19">
        <f t="shared" si="36"/>
        <v>0</v>
      </c>
    </row>
    <row r="155" spans="3:41" x14ac:dyDescent="0.3">
      <c r="C155" s="20"/>
      <c r="E155" s="4">
        <f t="shared" si="27"/>
        <v>1</v>
      </c>
      <c r="G155" s="4">
        <f t="shared" si="28"/>
        <v>1</v>
      </c>
      <c r="I155" s="4">
        <f t="shared" si="29"/>
        <v>1</v>
      </c>
      <c r="K155" s="4">
        <f t="shared" si="30"/>
        <v>1</v>
      </c>
      <c r="M155" s="4">
        <f t="shared" si="26"/>
        <v>1</v>
      </c>
      <c r="O155" s="4">
        <f t="shared" si="25"/>
        <v>1</v>
      </c>
      <c r="AI155" s="12">
        <v>150</v>
      </c>
      <c r="AJ155" s="19">
        <f t="shared" si="31"/>
        <v>0</v>
      </c>
      <c r="AK155" s="19">
        <f t="shared" si="32"/>
        <v>0</v>
      </c>
      <c r="AL155" s="19">
        <f t="shared" si="33"/>
        <v>0</v>
      </c>
      <c r="AM155" s="19">
        <f t="shared" si="34"/>
        <v>0</v>
      </c>
      <c r="AN155" s="19">
        <f t="shared" si="35"/>
        <v>0</v>
      </c>
      <c r="AO155" s="19">
        <f t="shared" si="36"/>
        <v>0</v>
      </c>
    </row>
    <row r="156" spans="3:41" x14ac:dyDescent="0.3">
      <c r="C156" s="20"/>
      <c r="E156" s="4">
        <f t="shared" si="27"/>
        <v>1</v>
      </c>
      <c r="G156" s="4">
        <f t="shared" si="28"/>
        <v>1</v>
      </c>
      <c r="I156" s="4">
        <f t="shared" si="29"/>
        <v>1</v>
      </c>
      <c r="K156" s="4">
        <f t="shared" si="30"/>
        <v>1</v>
      </c>
      <c r="M156" s="4">
        <f t="shared" si="26"/>
        <v>1</v>
      </c>
      <c r="O156" s="4">
        <f t="shared" si="25"/>
        <v>1</v>
      </c>
      <c r="AI156" s="12">
        <v>151</v>
      </c>
      <c r="AJ156" s="19">
        <f t="shared" si="31"/>
        <v>0</v>
      </c>
      <c r="AK156" s="19">
        <f t="shared" si="32"/>
        <v>0</v>
      </c>
      <c r="AL156" s="19">
        <f t="shared" si="33"/>
        <v>0</v>
      </c>
      <c r="AM156" s="19">
        <f t="shared" si="34"/>
        <v>0</v>
      </c>
      <c r="AN156" s="19">
        <f t="shared" si="35"/>
        <v>0</v>
      </c>
      <c r="AO156" s="19">
        <f t="shared" si="36"/>
        <v>0</v>
      </c>
    </row>
    <row r="157" spans="3:41" x14ac:dyDescent="0.3">
      <c r="C157" s="20"/>
      <c r="E157" s="4">
        <f t="shared" si="27"/>
        <v>1</v>
      </c>
      <c r="G157" s="4">
        <f t="shared" si="28"/>
        <v>1</v>
      </c>
      <c r="I157" s="4">
        <f t="shared" si="29"/>
        <v>1</v>
      </c>
      <c r="K157" s="4">
        <f t="shared" si="30"/>
        <v>1</v>
      </c>
      <c r="M157" s="4">
        <f t="shared" si="26"/>
        <v>1</v>
      </c>
      <c r="O157" s="4">
        <f t="shared" si="25"/>
        <v>1</v>
      </c>
      <c r="AI157" s="12">
        <v>152</v>
      </c>
      <c r="AJ157" s="19">
        <f t="shared" si="31"/>
        <v>0</v>
      </c>
      <c r="AK157" s="19">
        <f t="shared" si="32"/>
        <v>0</v>
      </c>
      <c r="AL157" s="19">
        <f t="shared" si="33"/>
        <v>0</v>
      </c>
      <c r="AM157" s="19">
        <f t="shared" si="34"/>
        <v>0</v>
      </c>
      <c r="AN157" s="19">
        <f t="shared" si="35"/>
        <v>0</v>
      </c>
      <c r="AO157" s="19">
        <f t="shared" si="36"/>
        <v>0</v>
      </c>
    </row>
    <row r="158" spans="3:41" x14ac:dyDescent="0.3">
      <c r="C158" s="20"/>
      <c r="E158" s="4">
        <f t="shared" si="27"/>
        <v>1</v>
      </c>
      <c r="G158" s="4">
        <f t="shared" si="28"/>
        <v>1</v>
      </c>
      <c r="I158" s="4">
        <f t="shared" si="29"/>
        <v>1</v>
      </c>
      <c r="K158" s="4">
        <f t="shared" si="30"/>
        <v>1</v>
      </c>
      <c r="M158" s="4">
        <f t="shared" si="26"/>
        <v>1</v>
      </c>
      <c r="O158" s="4">
        <f t="shared" si="25"/>
        <v>1</v>
      </c>
      <c r="AI158" s="12">
        <v>153</v>
      </c>
      <c r="AJ158" s="19">
        <f t="shared" si="31"/>
        <v>0</v>
      </c>
      <c r="AK158" s="19">
        <f t="shared" si="32"/>
        <v>0</v>
      </c>
      <c r="AL158" s="19">
        <f t="shared" si="33"/>
        <v>0</v>
      </c>
      <c r="AM158" s="19">
        <f t="shared" si="34"/>
        <v>0</v>
      </c>
      <c r="AN158" s="19">
        <f t="shared" si="35"/>
        <v>0</v>
      </c>
      <c r="AO158" s="19">
        <f t="shared" si="36"/>
        <v>0</v>
      </c>
    </row>
    <row r="159" spans="3:41" x14ac:dyDescent="0.3">
      <c r="C159" s="20"/>
      <c r="E159" s="4">
        <f t="shared" si="27"/>
        <v>1</v>
      </c>
      <c r="G159" s="4">
        <f t="shared" si="28"/>
        <v>1</v>
      </c>
      <c r="I159" s="4">
        <f t="shared" si="29"/>
        <v>1</v>
      </c>
      <c r="K159" s="4">
        <f t="shared" si="30"/>
        <v>1</v>
      </c>
      <c r="M159" s="4">
        <f t="shared" si="26"/>
        <v>1</v>
      </c>
      <c r="O159" s="4">
        <f t="shared" si="25"/>
        <v>1</v>
      </c>
      <c r="AI159" s="12">
        <v>154</v>
      </c>
      <c r="AJ159" s="19">
        <f t="shared" si="31"/>
        <v>0</v>
      </c>
      <c r="AK159" s="19">
        <f t="shared" si="32"/>
        <v>0</v>
      </c>
      <c r="AL159" s="19">
        <f t="shared" si="33"/>
        <v>0</v>
      </c>
      <c r="AM159" s="19">
        <f t="shared" si="34"/>
        <v>0</v>
      </c>
      <c r="AN159" s="19">
        <f t="shared" si="35"/>
        <v>0</v>
      </c>
      <c r="AO159" s="19">
        <f t="shared" si="36"/>
        <v>0</v>
      </c>
    </row>
    <row r="160" spans="3:41" x14ac:dyDescent="0.3">
      <c r="C160" s="20"/>
      <c r="E160" s="4">
        <f t="shared" si="27"/>
        <v>1</v>
      </c>
      <c r="G160" s="4">
        <f t="shared" si="28"/>
        <v>1</v>
      </c>
      <c r="I160" s="4">
        <f t="shared" si="29"/>
        <v>1</v>
      </c>
      <c r="K160" s="4">
        <f t="shared" si="30"/>
        <v>1</v>
      </c>
      <c r="M160" s="4">
        <f t="shared" si="26"/>
        <v>1</v>
      </c>
      <c r="O160" s="4">
        <f t="shared" si="25"/>
        <v>1</v>
      </c>
      <c r="AI160" s="12">
        <v>155</v>
      </c>
      <c r="AJ160" s="19">
        <f t="shared" si="31"/>
        <v>0</v>
      </c>
      <c r="AK160" s="19">
        <f t="shared" si="32"/>
        <v>0</v>
      </c>
      <c r="AL160" s="19">
        <f t="shared" si="33"/>
        <v>0</v>
      </c>
      <c r="AM160" s="19">
        <f t="shared" si="34"/>
        <v>0</v>
      </c>
      <c r="AN160" s="19">
        <f t="shared" si="35"/>
        <v>0</v>
      </c>
      <c r="AO160" s="19">
        <f t="shared" si="36"/>
        <v>0</v>
      </c>
    </row>
    <row r="161" spans="3:41" x14ac:dyDescent="0.3">
      <c r="C161" s="20"/>
      <c r="E161" s="4">
        <f t="shared" si="27"/>
        <v>1</v>
      </c>
      <c r="G161" s="4">
        <f t="shared" si="28"/>
        <v>1</v>
      </c>
      <c r="I161" s="4">
        <f t="shared" si="29"/>
        <v>1</v>
      </c>
      <c r="K161" s="4">
        <f t="shared" si="30"/>
        <v>1</v>
      </c>
      <c r="M161" s="4">
        <f t="shared" si="26"/>
        <v>1</v>
      </c>
      <c r="O161" s="4">
        <f t="shared" si="25"/>
        <v>1</v>
      </c>
      <c r="AI161" s="12">
        <v>156</v>
      </c>
      <c r="AJ161" s="19">
        <f t="shared" si="31"/>
        <v>0</v>
      </c>
      <c r="AK161" s="19">
        <f t="shared" si="32"/>
        <v>0</v>
      </c>
      <c r="AL161" s="19">
        <f t="shared" si="33"/>
        <v>0</v>
      </c>
      <c r="AM161" s="19">
        <f t="shared" si="34"/>
        <v>0</v>
      </c>
      <c r="AN161" s="19">
        <f t="shared" si="35"/>
        <v>0</v>
      </c>
      <c r="AO161" s="19">
        <f t="shared" si="36"/>
        <v>0</v>
      </c>
    </row>
    <row r="162" spans="3:41" x14ac:dyDescent="0.3">
      <c r="C162" s="20"/>
      <c r="E162" s="4">
        <f t="shared" si="27"/>
        <v>1</v>
      </c>
      <c r="G162" s="4">
        <f t="shared" si="28"/>
        <v>1</v>
      </c>
      <c r="I162" s="4">
        <f t="shared" si="29"/>
        <v>1</v>
      </c>
      <c r="K162" s="4">
        <f t="shared" si="30"/>
        <v>1</v>
      </c>
      <c r="M162" s="4">
        <f t="shared" si="26"/>
        <v>1</v>
      </c>
      <c r="O162" s="4">
        <f t="shared" si="25"/>
        <v>1</v>
      </c>
      <c r="AI162" s="12">
        <v>157</v>
      </c>
      <c r="AJ162" s="19">
        <f t="shared" si="31"/>
        <v>0</v>
      </c>
      <c r="AK162" s="19">
        <f t="shared" si="32"/>
        <v>0</v>
      </c>
      <c r="AL162" s="19">
        <f t="shared" si="33"/>
        <v>0</v>
      </c>
      <c r="AM162" s="19">
        <f t="shared" si="34"/>
        <v>0</v>
      </c>
      <c r="AN162" s="19">
        <f t="shared" si="35"/>
        <v>0</v>
      </c>
      <c r="AO162" s="19">
        <f t="shared" si="36"/>
        <v>0</v>
      </c>
    </row>
    <row r="163" spans="3:41" x14ac:dyDescent="0.3">
      <c r="C163" s="20"/>
      <c r="E163" s="4">
        <f t="shared" si="27"/>
        <v>1</v>
      </c>
      <c r="G163" s="4">
        <f t="shared" si="28"/>
        <v>1</v>
      </c>
      <c r="I163" s="4">
        <f t="shared" si="29"/>
        <v>1</v>
      </c>
      <c r="K163" s="4">
        <f t="shared" si="30"/>
        <v>1</v>
      </c>
      <c r="M163" s="4">
        <f t="shared" si="26"/>
        <v>1</v>
      </c>
      <c r="O163" s="4">
        <f t="shared" si="25"/>
        <v>1</v>
      </c>
      <c r="AI163" s="12">
        <v>158</v>
      </c>
      <c r="AJ163" s="19">
        <f t="shared" si="31"/>
        <v>0</v>
      </c>
      <c r="AK163" s="19">
        <f t="shared" si="32"/>
        <v>0</v>
      </c>
      <c r="AL163" s="19">
        <f t="shared" si="33"/>
        <v>0</v>
      </c>
      <c r="AM163" s="19">
        <f t="shared" si="34"/>
        <v>0</v>
      </c>
      <c r="AN163" s="19">
        <f t="shared" si="35"/>
        <v>0</v>
      </c>
      <c r="AO163" s="19">
        <f t="shared" si="36"/>
        <v>0</v>
      </c>
    </row>
    <row r="164" spans="3:41" x14ac:dyDescent="0.3">
      <c r="C164" s="20"/>
      <c r="E164" s="4">
        <f t="shared" si="27"/>
        <v>1</v>
      </c>
      <c r="G164" s="4">
        <f t="shared" si="28"/>
        <v>1</v>
      </c>
      <c r="I164" s="4">
        <f t="shared" si="29"/>
        <v>1</v>
      </c>
      <c r="K164" s="4">
        <f t="shared" si="30"/>
        <v>1</v>
      </c>
      <c r="M164" s="4">
        <f t="shared" si="26"/>
        <v>1</v>
      </c>
      <c r="O164" s="4">
        <f t="shared" si="25"/>
        <v>1</v>
      </c>
      <c r="AI164" s="12">
        <v>159</v>
      </c>
      <c r="AJ164" s="19">
        <f t="shared" si="31"/>
        <v>0</v>
      </c>
      <c r="AK164" s="19">
        <f t="shared" si="32"/>
        <v>0</v>
      </c>
      <c r="AL164" s="19">
        <f t="shared" si="33"/>
        <v>0</v>
      </c>
      <c r="AM164" s="19">
        <f t="shared" si="34"/>
        <v>0</v>
      </c>
      <c r="AN164" s="19">
        <f t="shared" si="35"/>
        <v>0</v>
      </c>
      <c r="AO164" s="19">
        <f t="shared" si="36"/>
        <v>0</v>
      </c>
    </row>
    <row r="165" spans="3:41" x14ac:dyDescent="0.3">
      <c r="C165" s="20"/>
      <c r="E165" s="4">
        <f t="shared" si="27"/>
        <v>1</v>
      </c>
      <c r="G165" s="4">
        <f t="shared" si="28"/>
        <v>1</v>
      </c>
      <c r="I165" s="4">
        <f t="shared" si="29"/>
        <v>1</v>
      </c>
      <c r="K165" s="4">
        <f t="shared" si="30"/>
        <v>1</v>
      </c>
      <c r="M165" s="4">
        <f t="shared" si="26"/>
        <v>1</v>
      </c>
      <c r="O165" s="4">
        <f t="shared" si="25"/>
        <v>1</v>
      </c>
      <c r="AI165" s="12">
        <v>160</v>
      </c>
      <c r="AJ165" s="19">
        <f t="shared" si="31"/>
        <v>0</v>
      </c>
      <c r="AK165" s="19">
        <f t="shared" si="32"/>
        <v>0</v>
      </c>
      <c r="AL165" s="19">
        <f t="shared" si="33"/>
        <v>0</v>
      </c>
      <c r="AM165" s="19">
        <f t="shared" si="34"/>
        <v>0</v>
      </c>
      <c r="AN165" s="19">
        <f t="shared" si="35"/>
        <v>0</v>
      </c>
      <c r="AO165" s="19">
        <f t="shared" si="36"/>
        <v>0</v>
      </c>
    </row>
    <row r="166" spans="3:41" x14ac:dyDescent="0.3">
      <c r="C166" s="20"/>
      <c r="E166" s="4">
        <f t="shared" si="27"/>
        <v>1</v>
      </c>
      <c r="G166" s="4">
        <f t="shared" si="28"/>
        <v>1</v>
      </c>
      <c r="I166" s="4">
        <f t="shared" si="29"/>
        <v>1</v>
      </c>
      <c r="K166" s="4">
        <f t="shared" si="30"/>
        <v>1</v>
      </c>
      <c r="M166" s="4">
        <f t="shared" si="26"/>
        <v>1</v>
      </c>
      <c r="O166" s="4">
        <f t="shared" ref="O166:O229" si="37">IF(B166=0,1,1-GAMMADIST((-Q_g^-2)*EXP(-Q_g*-((LN(B166)-(mu_g))/(sigma_g))),-Q_g^-2,1,1))</f>
        <v>1</v>
      </c>
      <c r="AI166" s="12">
        <v>161</v>
      </c>
      <c r="AJ166" s="19">
        <f t="shared" si="31"/>
        <v>0</v>
      </c>
      <c r="AK166" s="19">
        <f t="shared" si="32"/>
        <v>0</v>
      </c>
      <c r="AL166" s="19">
        <f t="shared" si="33"/>
        <v>0</v>
      </c>
      <c r="AM166" s="19">
        <f t="shared" si="34"/>
        <v>0</v>
      </c>
      <c r="AN166" s="19">
        <f t="shared" si="35"/>
        <v>0</v>
      </c>
      <c r="AO166" s="19">
        <f t="shared" si="36"/>
        <v>0</v>
      </c>
    </row>
    <row r="167" spans="3:41" x14ac:dyDescent="0.3">
      <c r="C167" s="20"/>
      <c r="E167" s="4">
        <f t="shared" si="27"/>
        <v>1</v>
      </c>
      <c r="G167" s="4">
        <f t="shared" si="28"/>
        <v>1</v>
      </c>
      <c r="I167" s="4">
        <f t="shared" si="29"/>
        <v>1</v>
      </c>
      <c r="K167" s="4">
        <f t="shared" si="30"/>
        <v>1</v>
      </c>
      <c r="M167" s="4">
        <f t="shared" si="26"/>
        <v>1</v>
      </c>
      <c r="O167" s="4">
        <f t="shared" si="37"/>
        <v>1</v>
      </c>
      <c r="AI167" s="12">
        <v>162</v>
      </c>
      <c r="AJ167" s="19">
        <f t="shared" si="31"/>
        <v>0</v>
      </c>
      <c r="AK167" s="19">
        <f t="shared" si="32"/>
        <v>0</v>
      </c>
      <c r="AL167" s="19">
        <f t="shared" si="33"/>
        <v>0</v>
      </c>
      <c r="AM167" s="19">
        <f t="shared" si="34"/>
        <v>0</v>
      </c>
      <c r="AN167" s="19">
        <f t="shared" si="35"/>
        <v>0</v>
      </c>
      <c r="AO167" s="19">
        <f t="shared" si="36"/>
        <v>0</v>
      </c>
    </row>
    <row r="168" spans="3:41" x14ac:dyDescent="0.3">
      <c r="C168" s="20"/>
      <c r="E168" s="4">
        <f t="shared" si="27"/>
        <v>1</v>
      </c>
      <c r="G168" s="4">
        <f t="shared" si="28"/>
        <v>1</v>
      </c>
      <c r="I168" s="4">
        <f t="shared" si="29"/>
        <v>1</v>
      </c>
      <c r="K168" s="4">
        <f t="shared" si="30"/>
        <v>1</v>
      </c>
      <c r="M168" s="4">
        <f t="shared" si="26"/>
        <v>1</v>
      </c>
      <c r="O168" s="4">
        <f t="shared" si="37"/>
        <v>1</v>
      </c>
      <c r="AI168" s="12">
        <v>163</v>
      </c>
      <c r="AJ168" s="19">
        <f t="shared" si="31"/>
        <v>0</v>
      </c>
      <c r="AK168" s="19">
        <f t="shared" si="32"/>
        <v>0</v>
      </c>
      <c r="AL168" s="19">
        <f t="shared" si="33"/>
        <v>0</v>
      </c>
      <c r="AM168" s="19">
        <f t="shared" si="34"/>
        <v>0</v>
      </c>
      <c r="AN168" s="19">
        <f t="shared" si="35"/>
        <v>0</v>
      </c>
      <c r="AO168" s="19">
        <f t="shared" si="36"/>
        <v>0</v>
      </c>
    </row>
    <row r="169" spans="3:41" x14ac:dyDescent="0.3">
      <c r="C169" s="20"/>
      <c r="E169" s="4">
        <f t="shared" si="27"/>
        <v>1</v>
      </c>
      <c r="G169" s="4">
        <f t="shared" si="28"/>
        <v>1</v>
      </c>
      <c r="I169" s="4">
        <f t="shared" si="29"/>
        <v>1</v>
      </c>
      <c r="K169" s="4">
        <f t="shared" si="30"/>
        <v>1</v>
      </c>
      <c r="M169" s="4">
        <f t="shared" si="26"/>
        <v>1</v>
      </c>
      <c r="O169" s="4">
        <f t="shared" si="37"/>
        <v>1</v>
      </c>
      <c r="AI169" s="12">
        <v>164</v>
      </c>
      <c r="AJ169" s="19">
        <f t="shared" si="31"/>
        <v>0</v>
      </c>
      <c r="AK169" s="19">
        <f t="shared" si="32"/>
        <v>0</v>
      </c>
      <c r="AL169" s="19">
        <f t="shared" si="33"/>
        <v>0</v>
      </c>
      <c r="AM169" s="19">
        <f t="shared" si="34"/>
        <v>0</v>
      </c>
      <c r="AN169" s="19">
        <f t="shared" si="35"/>
        <v>0</v>
      </c>
      <c r="AO169" s="19">
        <f t="shared" si="36"/>
        <v>0</v>
      </c>
    </row>
    <row r="170" spans="3:41" x14ac:dyDescent="0.3">
      <c r="C170" s="20"/>
      <c r="E170" s="4">
        <f t="shared" si="27"/>
        <v>1</v>
      </c>
      <c r="G170" s="4">
        <f t="shared" si="28"/>
        <v>1</v>
      </c>
      <c r="I170" s="4">
        <f t="shared" si="29"/>
        <v>1</v>
      </c>
      <c r="K170" s="4">
        <f t="shared" si="30"/>
        <v>1</v>
      </c>
      <c r="M170" s="4">
        <f t="shared" si="26"/>
        <v>1</v>
      </c>
      <c r="O170" s="4">
        <f t="shared" si="37"/>
        <v>1</v>
      </c>
      <c r="AI170" s="12">
        <v>165</v>
      </c>
      <c r="AJ170" s="19">
        <f t="shared" si="31"/>
        <v>0</v>
      </c>
      <c r="AK170" s="19">
        <f t="shared" si="32"/>
        <v>0</v>
      </c>
      <c r="AL170" s="19">
        <f t="shared" si="33"/>
        <v>0</v>
      </c>
      <c r="AM170" s="19">
        <f t="shared" si="34"/>
        <v>0</v>
      </c>
      <c r="AN170" s="19">
        <f t="shared" si="35"/>
        <v>0</v>
      </c>
      <c r="AO170" s="19">
        <f t="shared" si="36"/>
        <v>0</v>
      </c>
    </row>
    <row r="171" spans="3:41" x14ac:dyDescent="0.3">
      <c r="C171" s="20"/>
      <c r="E171" s="4">
        <f t="shared" si="27"/>
        <v>1</v>
      </c>
      <c r="G171" s="4">
        <f t="shared" si="28"/>
        <v>1</v>
      </c>
      <c r="I171" s="4">
        <f t="shared" si="29"/>
        <v>1</v>
      </c>
      <c r="K171" s="4">
        <f t="shared" si="30"/>
        <v>1</v>
      </c>
      <c r="M171" s="4">
        <f t="shared" si="26"/>
        <v>1</v>
      </c>
      <c r="O171" s="4">
        <f t="shared" si="37"/>
        <v>1</v>
      </c>
      <c r="AI171" s="12">
        <v>166</v>
      </c>
      <c r="AJ171" s="19">
        <f t="shared" si="31"/>
        <v>0</v>
      </c>
      <c r="AK171" s="19">
        <f t="shared" si="32"/>
        <v>0</v>
      </c>
      <c r="AL171" s="19">
        <f t="shared" si="33"/>
        <v>0</v>
      </c>
      <c r="AM171" s="19">
        <f t="shared" si="34"/>
        <v>0</v>
      </c>
      <c r="AN171" s="19">
        <f t="shared" si="35"/>
        <v>0</v>
      </c>
      <c r="AO171" s="19">
        <f t="shared" si="36"/>
        <v>0</v>
      </c>
    </row>
    <row r="172" spans="3:41" x14ac:dyDescent="0.3">
      <c r="C172" s="20"/>
      <c r="E172" s="4">
        <f t="shared" si="27"/>
        <v>1</v>
      </c>
      <c r="G172" s="4">
        <f t="shared" si="28"/>
        <v>1</v>
      </c>
      <c r="I172" s="4">
        <f t="shared" si="29"/>
        <v>1</v>
      </c>
      <c r="K172" s="4">
        <f t="shared" si="30"/>
        <v>1</v>
      </c>
      <c r="M172" s="4">
        <f t="shared" si="26"/>
        <v>1</v>
      </c>
      <c r="O172" s="4">
        <f t="shared" si="37"/>
        <v>1</v>
      </c>
      <c r="AI172" s="12">
        <v>167</v>
      </c>
      <c r="AJ172" s="19">
        <f t="shared" si="31"/>
        <v>0</v>
      </c>
      <c r="AK172" s="19">
        <f t="shared" si="32"/>
        <v>0</v>
      </c>
      <c r="AL172" s="19">
        <f t="shared" si="33"/>
        <v>0</v>
      </c>
      <c r="AM172" s="19">
        <f t="shared" si="34"/>
        <v>0</v>
      </c>
      <c r="AN172" s="19">
        <f t="shared" si="35"/>
        <v>0</v>
      </c>
      <c r="AO172" s="19">
        <f t="shared" si="36"/>
        <v>0</v>
      </c>
    </row>
    <row r="173" spans="3:41" x14ac:dyDescent="0.3">
      <c r="C173" s="20"/>
      <c r="E173" s="4">
        <f t="shared" si="27"/>
        <v>1</v>
      </c>
      <c r="G173" s="4">
        <f t="shared" si="28"/>
        <v>1</v>
      </c>
      <c r="I173" s="4">
        <f t="shared" si="29"/>
        <v>1</v>
      </c>
      <c r="K173" s="4">
        <f t="shared" si="30"/>
        <v>1</v>
      </c>
      <c r="M173" s="4">
        <f t="shared" si="26"/>
        <v>1</v>
      </c>
      <c r="O173" s="4">
        <f t="shared" si="37"/>
        <v>1</v>
      </c>
      <c r="AI173" s="12">
        <v>168</v>
      </c>
      <c r="AJ173" s="19">
        <f t="shared" si="31"/>
        <v>0</v>
      </c>
      <c r="AK173" s="19">
        <f t="shared" si="32"/>
        <v>0</v>
      </c>
      <c r="AL173" s="19">
        <f t="shared" si="33"/>
        <v>0</v>
      </c>
      <c r="AM173" s="19">
        <f t="shared" si="34"/>
        <v>0</v>
      </c>
      <c r="AN173" s="19">
        <f t="shared" si="35"/>
        <v>0</v>
      </c>
      <c r="AO173" s="19">
        <f t="shared" si="36"/>
        <v>0</v>
      </c>
    </row>
    <row r="174" spans="3:41" x14ac:dyDescent="0.3">
      <c r="C174" s="20"/>
      <c r="E174" s="4">
        <f t="shared" si="27"/>
        <v>1</v>
      </c>
      <c r="G174" s="4">
        <f t="shared" si="28"/>
        <v>1</v>
      </c>
      <c r="I174" s="4">
        <f t="shared" si="29"/>
        <v>1</v>
      </c>
      <c r="K174" s="4">
        <f t="shared" si="30"/>
        <v>1</v>
      </c>
      <c r="M174" s="4">
        <f t="shared" si="26"/>
        <v>1</v>
      </c>
      <c r="O174" s="4">
        <f t="shared" si="37"/>
        <v>1</v>
      </c>
      <c r="AI174" s="12">
        <v>169</v>
      </c>
      <c r="AJ174" s="19">
        <f t="shared" si="31"/>
        <v>0</v>
      </c>
      <c r="AK174" s="19">
        <f t="shared" si="32"/>
        <v>0</v>
      </c>
      <c r="AL174" s="19">
        <f t="shared" si="33"/>
        <v>0</v>
      </c>
      <c r="AM174" s="19">
        <f t="shared" si="34"/>
        <v>0</v>
      </c>
      <c r="AN174" s="19">
        <f t="shared" si="35"/>
        <v>0</v>
      </c>
      <c r="AO174" s="19">
        <f t="shared" si="36"/>
        <v>0</v>
      </c>
    </row>
    <row r="175" spans="3:41" x14ac:dyDescent="0.3">
      <c r="C175" s="20"/>
      <c r="E175" s="4">
        <f t="shared" si="27"/>
        <v>1</v>
      </c>
      <c r="G175" s="4">
        <f t="shared" si="28"/>
        <v>1</v>
      </c>
      <c r="I175" s="4">
        <f t="shared" si="29"/>
        <v>1</v>
      </c>
      <c r="K175" s="4">
        <f t="shared" si="30"/>
        <v>1</v>
      </c>
      <c r="M175" s="4">
        <f t="shared" si="26"/>
        <v>1</v>
      </c>
      <c r="O175" s="4">
        <f t="shared" si="37"/>
        <v>1</v>
      </c>
      <c r="AI175" s="12">
        <v>170</v>
      </c>
      <c r="AJ175" s="19">
        <f t="shared" si="31"/>
        <v>0</v>
      </c>
      <c r="AK175" s="19">
        <f t="shared" si="32"/>
        <v>0</v>
      </c>
      <c r="AL175" s="19">
        <f t="shared" si="33"/>
        <v>0</v>
      </c>
      <c r="AM175" s="19">
        <f t="shared" si="34"/>
        <v>0</v>
      </c>
      <c r="AN175" s="19">
        <f t="shared" si="35"/>
        <v>0</v>
      </c>
      <c r="AO175" s="19">
        <f t="shared" si="36"/>
        <v>0</v>
      </c>
    </row>
    <row r="176" spans="3:41" x14ac:dyDescent="0.3">
      <c r="C176" s="20"/>
      <c r="E176" s="4">
        <f t="shared" si="27"/>
        <v>1</v>
      </c>
      <c r="G176" s="4">
        <f t="shared" si="28"/>
        <v>1</v>
      </c>
      <c r="I176" s="4">
        <f t="shared" si="29"/>
        <v>1</v>
      </c>
      <c r="K176" s="4">
        <f t="shared" si="30"/>
        <v>1</v>
      </c>
      <c r="M176" s="4">
        <f t="shared" si="26"/>
        <v>1</v>
      </c>
      <c r="O176" s="4">
        <f t="shared" si="37"/>
        <v>1</v>
      </c>
      <c r="AI176" s="12">
        <v>171</v>
      </c>
      <c r="AJ176" s="19">
        <f t="shared" si="31"/>
        <v>0</v>
      </c>
      <c r="AK176" s="19">
        <f t="shared" si="32"/>
        <v>0</v>
      </c>
      <c r="AL176" s="19">
        <f t="shared" si="33"/>
        <v>0</v>
      </c>
      <c r="AM176" s="19">
        <f t="shared" si="34"/>
        <v>0</v>
      </c>
      <c r="AN176" s="19">
        <f t="shared" si="35"/>
        <v>0</v>
      </c>
      <c r="AO176" s="19">
        <f t="shared" si="36"/>
        <v>0</v>
      </c>
    </row>
    <row r="177" spans="3:41" x14ac:dyDescent="0.3">
      <c r="C177" s="20"/>
      <c r="E177" s="4">
        <f t="shared" si="27"/>
        <v>1</v>
      </c>
      <c r="G177" s="4">
        <f t="shared" si="28"/>
        <v>1</v>
      </c>
      <c r="I177" s="4">
        <f t="shared" si="29"/>
        <v>1</v>
      </c>
      <c r="K177" s="4">
        <f t="shared" si="30"/>
        <v>1</v>
      </c>
      <c r="M177" s="4">
        <f t="shared" si="26"/>
        <v>1</v>
      </c>
      <c r="O177" s="4">
        <f t="shared" si="37"/>
        <v>1</v>
      </c>
      <c r="AI177" s="12">
        <v>172</v>
      </c>
      <c r="AJ177" s="19">
        <f t="shared" si="31"/>
        <v>0</v>
      </c>
      <c r="AK177" s="19">
        <f t="shared" si="32"/>
        <v>0</v>
      </c>
      <c r="AL177" s="19">
        <f t="shared" si="33"/>
        <v>0</v>
      </c>
      <c r="AM177" s="19">
        <f t="shared" si="34"/>
        <v>0</v>
      </c>
      <c r="AN177" s="19">
        <f t="shared" si="35"/>
        <v>0</v>
      </c>
      <c r="AO177" s="19">
        <f t="shared" si="36"/>
        <v>0</v>
      </c>
    </row>
    <row r="178" spans="3:41" x14ac:dyDescent="0.3">
      <c r="C178" s="20"/>
      <c r="E178" s="4">
        <f t="shared" si="27"/>
        <v>1</v>
      </c>
      <c r="G178" s="4">
        <f t="shared" si="28"/>
        <v>1</v>
      </c>
      <c r="I178" s="4">
        <f t="shared" si="29"/>
        <v>1</v>
      </c>
      <c r="K178" s="4">
        <f t="shared" si="30"/>
        <v>1</v>
      </c>
      <c r="M178" s="4">
        <f t="shared" si="26"/>
        <v>1</v>
      </c>
      <c r="O178" s="4">
        <f t="shared" si="37"/>
        <v>1</v>
      </c>
      <c r="AI178" s="12">
        <v>173</v>
      </c>
      <c r="AJ178" s="19">
        <f t="shared" si="31"/>
        <v>0</v>
      </c>
      <c r="AK178" s="19">
        <f t="shared" si="32"/>
        <v>0</v>
      </c>
      <c r="AL178" s="19">
        <f t="shared" si="33"/>
        <v>0</v>
      </c>
      <c r="AM178" s="19">
        <f t="shared" si="34"/>
        <v>0</v>
      </c>
      <c r="AN178" s="19">
        <f t="shared" si="35"/>
        <v>0</v>
      </c>
      <c r="AO178" s="19">
        <f t="shared" si="36"/>
        <v>0</v>
      </c>
    </row>
    <row r="179" spans="3:41" x14ac:dyDescent="0.3">
      <c r="C179" s="20"/>
      <c r="E179" s="4">
        <f t="shared" si="27"/>
        <v>1</v>
      </c>
      <c r="G179" s="4">
        <f t="shared" si="28"/>
        <v>1</v>
      </c>
      <c r="I179" s="4">
        <f t="shared" si="29"/>
        <v>1</v>
      </c>
      <c r="K179" s="4">
        <f t="shared" si="30"/>
        <v>1</v>
      </c>
      <c r="M179" s="4">
        <f t="shared" si="26"/>
        <v>1</v>
      </c>
      <c r="O179" s="4">
        <f t="shared" si="37"/>
        <v>1</v>
      </c>
      <c r="AI179" s="12">
        <v>174</v>
      </c>
      <c r="AJ179" s="19">
        <f t="shared" si="31"/>
        <v>0</v>
      </c>
      <c r="AK179" s="19">
        <f t="shared" si="32"/>
        <v>0</v>
      </c>
      <c r="AL179" s="19">
        <f t="shared" si="33"/>
        <v>0</v>
      </c>
      <c r="AM179" s="19">
        <f t="shared" si="34"/>
        <v>0</v>
      </c>
      <c r="AN179" s="19">
        <f t="shared" si="35"/>
        <v>0</v>
      </c>
      <c r="AO179" s="19">
        <f t="shared" si="36"/>
        <v>0</v>
      </c>
    </row>
    <row r="180" spans="3:41" x14ac:dyDescent="0.3">
      <c r="C180" s="20"/>
      <c r="E180" s="4">
        <f t="shared" si="27"/>
        <v>1</v>
      </c>
      <c r="G180" s="4">
        <f t="shared" si="28"/>
        <v>1</v>
      </c>
      <c r="I180" s="4">
        <f t="shared" si="29"/>
        <v>1</v>
      </c>
      <c r="K180" s="4">
        <f t="shared" si="30"/>
        <v>1</v>
      </c>
      <c r="M180" s="4">
        <f t="shared" si="26"/>
        <v>1</v>
      </c>
      <c r="O180" s="4">
        <f t="shared" si="37"/>
        <v>1</v>
      </c>
      <c r="AI180" s="12">
        <v>175</v>
      </c>
      <c r="AJ180" s="19">
        <f t="shared" si="31"/>
        <v>0</v>
      </c>
      <c r="AK180" s="19">
        <f t="shared" si="32"/>
        <v>0</v>
      </c>
      <c r="AL180" s="19">
        <f t="shared" si="33"/>
        <v>0</v>
      </c>
      <c r="AM180" s="19">
        <f t="shared" si="34"/>
        <v>0</v>
      </c>
      <c r="AN180" s="19">
        <f t="shared" si="35"/>
        <v>0</v>
      </c>
      <c r="AO180" s="19">
        <f t="shared" si="36"/>
        <v>0</v>
      </c>
    </row>
    <row r="181" spans="3:41" x14ac:dyDescent="0.3">
      <c r="C181" s="20"/>
      <c r="E181" s="4">
        <f t="shared" si="27"/>
        <v>1</v>
      </c>
      <c r="G181" s="4">
        <f t="shared" si="28"/>
        <v>1</v>
      </c>
      <c r="I181" s="4">
        <f t="shared" si="29"/>
        <v>1</v>
      </c>
      <c r="K181" s="4">
        <f t="shared" si="30"/>
        <v>1</v>
      </c>
      <c r="M181" s="4">
        <f t="shared" si="26"/>
        <v>1</v>
      </c>
      <c r="O181" s="4">
        <f t="shared" si="37"/>
        <v>1</v>
      </c>
      <c r="AI181" s="12">
        <v>176</v>
      </c>
      <c r="AJ181" s="19">
        <f t="shared" si="31"/>
        <v>0</v>
      </c>
      <c r="AK181" s="19">
        <f t="shared" si="32"/>
        <v>0</v>
      </c>
      <c r="AL181" s="19">
        <f t="shared" si="33"/>
        <v>0</v>
      </c>
      <c r="AM181" s="19">
        <f t="shared" si="34"/>
        <v>0</v>
      </c>
      <c r="AN181" s="19">
        <f t="shared" si="35"/>
        <v>0</v>
      </c>
      <c r="AO181" s="19">
        <f t="shared" si="36"/>
        <v>0</v>
      </c>
    </row>
    <row r="182" spans="3:41" x14ac:dyDescent="0.3">
      <c r="C182" s="20"/>
      <c r="E182" s="4">
        <f t="shared" si="27"/>
        <v>1</v>
      </c>
      <c r="G182" s="4">
        <f t="shared" si="28"/>
        <v>1</v>
      </c>
      <c r="I182" s="4">
        <f t="shared" si="29"/>
        <v>1</v>
      </c>
      <c r="K182" s="4">
        <f t="shared" si="30"/>
        <v>1</v>
      </c>
      <c r="M182" s="4">
        <f t="shared" si="26"/>
        <v>1</v>
      </c>
      <c r="O182" s="4">
        <f t="shared" si="37"/>
        <v>1</v>
      </c>
      <c r="AI182" s="12">
        <v>177</v>
      </c>
      <c r="AJ182" s="19">
        <f t="shared" si="31"/>
        <v>0</v>
      </c>
      <c r="AK182" s="19">
        <f t="shared" si="32"/>
        <v>0</v>
      </c>
      <c r="AL182" s="19">
        <f t="shared" si="33"/>
        <v>0</v>
      </c>
      <c r="AM182" s="19">
        <f t="shared" si="34"/>
        <v>0</v>
      </c>
      <c r="AN182" s="19">
        <f t="shared" si="35"/>
        <v>0</v>
      </c>
      <c r="AO182" s="19">
        <f t="shared" si="36"/>
        <v>0</v>
      </c>
    </row>
    <row r="183" spans="3:41" x14ac:dyDescent="0.3">
      <c r="C183" s="20"/>
      <c r="E183" s="4">
        <f t="shared" si="27"/>
        <v>1</v>
      </c>
      <c r="G183" s="4">
        <f t="shared" si="28"/>
        <v>1</v>
      </c>
      <c r="I183" s="4">
        <f t="shared" si="29"/>
        <v>1</v>
      </c>
      <c r="K183" s="4">
        <f t="shared" si="30"/>
        <v>1</v>
      </c>
      <c r="M183" s="4">
        <f t="shared" si="26"/>
        <v>1</v>
      </c>
      <c r="O183" s="4">
        <f t="shared" si="37"/>
        <v>1</v>
      </c>
      <c r="AI183" s="12">
        <v>178</v>
      </c>
      <c r="AJ183" s="19">
        <f t="shared" si="31"/>
        <v>0</v>
      </c>
      <c r="AK183" s="19">
        <f t="shared" si="32"/>
        <v>0</v>
      </c>
      <c r="AL183" s="19">
        <f t="shared" si="33"/>
        <v>0</v>
      </c>
      <c r="AM183" s="19">
        <f t="shared" si="34"/>
        <v>0</v>
      </c>
      <c r="AN183" s="19">
        <f t="shared" si="35"/>
        <v>0</v>
      </c>
      <c r="AO183" s="19">
        <f t="shared" si="36"/>
        <v>0</v>
      </c>
    </row>
    <row r="184" spans="3:41" x14ac:dyDescent="0.3">
      <c r="C184" s="20"/>
      <c r="E184" s="4">
        <f t="shared" si="27"/>
        <v>1</v>
      </c>
      <c r="G184" s="4">
        <f t="shared" si="28"/>
        <v>1</v>
      </c>
      <c r="I184" s="4">
        <f t="shared" si="29"/>
        <v>1</v>
      </c>
      <c r="K184" s="4">
        <f t="shared" si="30"/>
        <v>1</v>
      </c>
      <c r="M184" s="4">
        <f t="shared" si="26"/>
        <v>1</v>
      </c>
      <c r="O184" s="4">
        <f t="shared" si="37"/>
        <v>1</v>
      </c>
      <c r="AI184" s="12">
        <v>179</v>
      </c>
      <c r="AJ184" s="19">
        <f t="shared" si="31"/>
        <v>0</v>
      </c>
      <c r="AK184" s="19">
        <f t="shared" si="32"/>
        <v>0</v>
      </c>
      <c r="AL184" s="19">
        <f t="shared" si="33"/>
        <v>0</v>
      </c>
      <c r="AM184" s="19">
        <f t="shared" si="34"/>
        <v>0</v>
      </c>
      <c r="AN184" s="19">
        <f t="shared" si="35"/>
        <v>0</v>
      </c>
      <c r="AO184" s="19">
        <f t="shared" si="36"/>
        <v>0</v>
      </c>
    </row>
    <row r="185" spans="3:41" x14ac:dyDescent="0.3">
      <c r="C185" s="20"/>
      <c r="E185" s="4">
        <f t="shared" si="27"/>
        <v>1</v>
      </c>
      <c r="G185" s="4">
        <f t="shared" si="28"/>
        <v>1</v>
      </c>
      <c r="I185" s="4">
        <f t="shared" si="29"/>
        <v>1</v>
      </c>
      <c r="K185" s="4">
        <f t="shared" si="30"/>
        <v>1</v>
      </c>
      <c r="M185" s="4">
        <f t="shared" si="26"/>
        <v>1</v>
      </c>
      <c r="O185" s="4">
        <f t="shared" si="37"/>
        <v>1</v>
      </c>
      <c r="AI185" s="12">
        <v>180</v>
      </c>
      <c r="AJ185" s="19">
        <f t="shared" si="31"/>
        <v>0</v>
      </c>
      <c r="AK185" s="19">
        <f t="shared" si="32"/>
        <v>0</v>
      </c>
      <c r="AL185" s="19">
        <f t="shared" si="33"/>
        <v>0</v>
      </c>
      <c r="AM185" s="19">
        <f t="shared" si="34"/>
        <v>0</v>
      </c>
      <c r="AN185" s="19">
        <f t="shared" si="35"/>
        <v>0</v>
      </c>
      <c r="AO185" s="19">
        <f t="shared" si="36"/>
        <v>0</v>
      </c>
    </row>
    <row r="186" spans="3:41" x14ac:dyDescent="0.3">
      <c r="C186" s="20"/>
      <c r="E186" s="4">
        <f t="shared" si="27"/>
        <v>1</v>
      </c>
      <c r="G186" s="4">
        <f t="shared" si="28"/>
        <v>1</v>
      </c>
      <c r="I186" s="4">
        <f t="shared" si="29"/>
        <v>1</v>
      </c>
      <c r="K186" s="4">
        <f t="shared" si="30"/>
        <v>1</v>
      </c>
      <c r="M186" s="4">
        <f t="shared" si="26"/>
        <v>1</v>
      </c>
      <c r="O186" s="4">
        <f t="shared" si="37"/>
        <v>1</v>
      </c>
      <c r="AI186" s="12">
        <v>181</v>
      </c>
      <c r="AJ186" s="19">
        <f t="shared" si="31"/>
        <v>0</v>
      </c>
      <c r="AK186" s="19">
        <f t="shared" si="32"/>
        <v>0</v>
      </c>
      <c r="AL186" s="19">
        <f t="shared" si="33"/>
        <v>0</v>
      </c>
      <c r="AM186" s="19">
        <f t="shared" si="34"/>
        <v>0</v>
      </c>
      <c r="AN186" s="19">
        <f t="shared" si="35"/>
        <v>0</v>
      </c>
      <c r="AO186" s="19">
        <f t="shared" si="36"/>
        <v>0</v>
      </c>
    </row>
    <row r="187" spans="3:41" x14ac:dyDescent="0.3">
      <c r="C187" s="20"/>
      <c r="E187" s="4">
        <f t="shared" si="27"/>
        <v>1</v>
      </c>
      <c r="G187" s="4">
        <f t="shared" si="28"/>
        <v>1</v>
      </c>
      <c r="I187" s="4">
        <f t="shared" si="29"/>
        <v>1</v>
      </c>
      <c r="K187" s="4">
        <f t="shared" si="30"/>
        <v>1</v>
      </c>
      <c r="M187" s="4">
        <f t="shared" si="26"/>
        <v>1</v>
      </c>
      <c r="O187" s="4">
        <f t="shared" si="37"/>
        <v>1</v>
      </c>
      <c r="AI187" s="12">
        <v>182</v>
      </c>
      <c r="AJ187" s="19">
        <f t="shared" si="31"/>
        <v>0</v>
      </c>
      <c r="AK187" s="19">
        <f t="shared" si="32"/>
        <v>0</v>
      </c>
      <c r="AL187" s="19">
        <f t="shared" si="33"/>
        <v>0</v>
      </c>
      <c r="AM187" s="19">
        <f t="shared" si="34"/>
        <v>0</v>
      </c>
      <c r="AN187" s="19">
        <f t="shared" si="35"/>
        <v>0</v>
      </c>
      <c r="AO187" s="19">
        <f t="shared" si="36"/>
        <v>0</v>
      </c>
    </row>
    <row r="188" spans="3:41" x14ac:dyDescent="0.3">
      <c r="C188" s="20"/>
      <c r="E188" s="4">
        <f t="shared" si="27"/>
        <v>1</v>
      </c>
      <c r="G188" s="4">
        <f t="shared" si="28"/>
        <v>1</v>
      </c>
      <c r="I188" s="4">
        <f t="shared" si="29"/>
        <v>1</v>
      </c>
      <c r="K188" s="4">
        <f t="shared" si="30"/>
        <v>1</v>
      </c>
      <c r="M188" s="4">
        <f t="shared" si="26"/>
        <v>1</v>
      </c>
      <c r="O188" s="4">
        <f t="shared" si="37"/>
        <v>1</v>
      </c>
      <c r="AI188" s="12">
        <v>183</v>
      </c>
      <c r="AJ188" s="19">
        <f t="shared" si="31"/>
        <v>0</v>
      </c>
      <c r="AK188" s="19">
        <f t="shared" si="32"/>
        <v>0</v>
      </c>
      <c r="AL188" s="19">
        <f t="shared" si="33"/>
        <v>0</v>
      </c>
      <c r="AM188" s="19">
        <f t="shared" si="34"/>
        <v>0</v>
      </c>
      <c r="AN188" s="19">
        <f t="shared" si="35"/>
        <v>0</v>
      </c>
      <c r="AO188" s="19">
        <f t="shared" si="36"/>
        <v>0</v>
      </c>
    </row>
    <row r="189" spans="3:41" x14ac:dyDescent="0.3">
      <c r="C189" s="20"/>
      <c r="E189" s="4">
        <f t="shared" si="27"/>
        <v>1</v>
      </c>
      <c r="G189" s="4">
        <f t="shared" si="28"/>
        <v>1</v>
      </c>
      <c r="I189" s="4">
        <f t="shared" si="29"/>
        <v>1</v>
      </c>
      <c r="K189" s="4">
        <f t="shared" si="30"/>
        <v>1</v>
      </c>
      <c r="M189" s="4">
        <f t="shared" si="26"/>
        <v>1</v>
      </c>
      <c r="O189" s="4">
        <f t="shared" si="37"/>
        <v>1</v>
      </c>
      <c r="AI189" s="12">
        <v>184</v>
      </c>
      <c r="AJ189" s="19">
        <f t="shared" si="31"/>
        <v>0</v>
      </c>
      <c r="AK189" s="19">
        <f t="shared" si="32"/>
        <v>0</v>
      </c>
      <c r="AL189" s="19">
        <f t="shared" si="33"/>
        <v>0</v>
      </c>
      <c r="AM189" s="19">
        <f t="shared" si="34"/>
        <v>0</v>
      </c>
      <c r="AN189" s="19">
        <f t="shared" si="35"/>
        <v>0</v>
      </c>
      <c r="AO189" s="19">
        <f t="shared" si="36"/>
        <v>0</v>
      </c>
    </row>
    <row r="190" spans="3:41" x14ac:dyDescent="0.3">
      <c r="C190" s="20"/>
      <c r="E190" s="4">
        <f t="shared" si="27"/>
        <v>1</v>
      </c>
      <c r="G190" s="4">
        <f t="shared" si="28"/>
        <v>1</v>
      </c>
      <c r="I190" s="4">
        <f t="shared" si="29"/>
        <v>1</v>
      </c>
      <c r="K190" s="4">
        <f t="shared" si="30"/>
        <v>1</v>
      </c>
      <c r="M190" s="4">
        <f t="shared" si="26"/>
        <v>1</v>
      </c>
      <c r="O190" s="4">
        <f t="shared" si="37"/>
        <v>1</v>
      </c>
      <c r="AI190" s="12">
        <v>185</v>
      </c>
      <c r="AJ190" s="19">
        <f t="shared" si="31"/>
        <v>0</v>
      </c>
      <c r="AK190" s="19">
        <f t="shared" si="32"/>
        <v>0</v>
      </c>
      <c r="AL190" s="19">
        <f t="shared" si="33"/>
        <v>0</v>
      </c>
      <c r="AM190" s="19">
        <f t="shared" si="34"/>
        <v>0</v>
      </c>
      <c r="AN190" s="19">
        <f t="shared" si="35"/>
        <v>0</v>
      </c>
      <c r="AO190" s="19">
        <f t="shared" si="36"/>
        <v>0</v>
      </c>
    </row>
    <row r="191" spans="3:41" x14ac:dyDescent="0.3">
      <c r="C191" s="20"/>
      <c r="E191" s="4">
        <f t="shared" si="27"/>
        <v>1</v>
      </c>
      <c r="G191" s="4">
        <f t="shared" si="28"/>
        <v>1</v>
      </c>
      <c r="I191" s="4">
        <f t="shared" si="29"/>
        <v>1</v>
      </c>
      <c r="K191" s="4">
        <f t="shared" si="30"/>
        <v>1</v>
      </c>
      <c r="M191" s="4">
        <f t="shared" si="26"/>
        <v>1</v>
      </c>
      <c r="O191" s="4">
        <f t="shared" si="37"/>
        <v>1</v>
      </c>
      <c r="AI191" s="12">
        <v>186</v>
      </c>
      <c r="AJ191" s="19">
        <f t="shared" si="31"/>
        <v>0</v>
      </c>
      <c r="AK191" s="19">
        <f t="shared" si="32"/>
        <v>0</v>
      </c>
      <c r="AL191" s="19">
        <f t="shared" si="33"/>
        <v>0</v>
      </c>
      <c r="AM191" s="19">
        <f t="shared" si="34"/>
        <v>0</v>
      </c>
      <c r="AN191" s="19">
        <f t="shared" si="35"/>
        <v>0</v>
      </c>
      <c r="AO191" s="19">
        <f t="shared" si="36"/>
        <v>0</v>
      </c>
    </row>
    <row r="192" spans="3:41" x14ac:dyDescent="0.3">
      <c r="C192" s="20"/>
      <c r="E192" s="4">
        <f t="shared" si="27"/>
        <v>1</v>
      </c>
      <c r="G192" s="4">
        <f t="shared" si="28"/>
        <v>1</v>
      </c>
      <c r="I192" s="4">
        <f t="shared" si="29"/>
        <v>1</v>
      </c>
      <c r="K192" s="4">
        <f t="shared" si="30"/>
        <v>1</v>
      </c>
      <c r="M192" s="4">
        <f t="shared" si="26"/>
        <v>1</v>
      </c>
      <c r="O192" s="4">
        <f t="shared" si="37"/>
        <v>1</v>
      </c>
      <c r="AI192" s="12">
        <v>187</v>
      </c>
      <c r="AJ192" s="19">
        <f t="shared" si="31"/>
        <v>0</v>
      </c>
      <c r="AK192" s="19">
        <f t="shared" si="32"/>
        <v>0</v>
      </c>
      <c r="AL192" s="19">
        <f t="shared" si="33"/>
        <v>0</v>
      </c>
      <c r="AM192" s="19">
        <f t="shared" si="34"/>
        <v>0</v>
      </c>
      <c r="AN192" s="19">
        <f t="shared" si="35"/>
        <v>0</v>
      </c>
      <c r="AO192" s="19">
        <f t="shared" si="36"/>
        <v>0</v>
      </c>
    </row>
    <row r="193" spans="3:41" x14ac:dyDescent="0.3">
      <c r="C193" s="20"/>
      <c r="E193" s="4">
        <f t="shared" si="27"/>
        <v>1</v>
      </c>
      <c r="G193" s="4">
        <f t="shared" si="28"/>
        <v>1</v>
      </c>
      <c r="I193" s="4">
        <f t="shared" si="29"/>
        <v>1</v>
      </c>
      <c r="K193" s="4">
        <f t="shared" si="30"/>
        <v>1</v>
      </c>
      <c r="M193" s="4">
        <f t="shared" si="26"/>
        <v>1</v>
      </c>
      <c r="O193" s="4">
        <f t="shared" si="37"/>
        <v>1</v>
      </c>
      <c r="AI193" s="12">
        <v>188</v>
      </c>
      <c r="AJ193" s="19">
        <f t="shared" si="31"/>
        <v>0</v>
      </c>
      <c r="AK193" s="19">
        <f t="shared" si="32"/>
        <v>0</v>
      </c>
      <c r="AL193" s="19">
        <f t="shared" si="33"/>
        <v>0</v>
      </c>
      <c r="AM193" s="19">
        <f t="shared" si="34"/>
        <v>0</v>
      </c>
      <c r="AN193" s="19">
        <f t="shared" si="35"/>
        <v>0</v>
      </c>
      <c r="AO193" s="19">
        <f t="shared" si="36"/>
        <v>0</v>
      </c>
    </row>
    <row r="194" spans="3:41" x14ac:dyDescent="0.3">
      <c r="C194" s="20"/>
      <c r="E194" s="4">
        <f t="shared" si="27"/>
        <v>1</v>
      </c>
      <c r="G194" s="4">
        <f t="shared" si="28"/>
        <v>1</v>
      </c>
      <c r="I194" s="4">
        <f t="shared" si="29"/>
        <v>1</v>
      </c>
      <c r="K194" s="4">
        <f t="shared" si="30"/>
        <v>1</v>
      </c>
      <c r="M194" s="4">
        <f t="shared" si="26"/>
        <v>1</v>
      </c>
      <c r="O194" s="4">
        <f t="shared" si="37"/>
        <v>1</v>
      </c>
      <c r="AI194" s="12">
        <v>189</v>
      </c>
      <c r="AJ194" s="19">
        <f t="shared" si="31"/>
        <v>0</v>
      </c>
      <c r="AK194" s="19">
        <f t="shared" si="32"/>
        <v>0</v>
      </c>
      <c r="AL194" s="19">
        <f t="shared" si="33"/>
        <v>0</v>
      </c>
      <c r="AM194" s="19">
        <f t="shared" si="34"/>
        <v>0</v>
      </c>
      <c r="AN194" s="19">
        <f t="shared" si="35"/>
        <v>0</v>
      </c>
      <c r="AO194" s="19">
        <f t="shared" si="36"/>
        <v>0</v>
      </c>
    </row>
    <row r="195" spans="3:41" x14ac:dyDescent="0.3">
      <c r="C195" s="20"/>
      <c r="E195" s="4">
        <f t="shared" si="27"/>
        <v>1</v>
      </c>
      <c r="G195" s="4">
        <f t="shared" si="28"/>
        <v>1</v>
      </c>
      <c r="I195" s="4">
        <f t="shared" si="29"/>
        <v>1</v>
      </c>
      <c r="K195" s="4">
        <f t="shared" si="30"/>
        <v>1</v>
      </c>
      <c r="M195" s="4">
        <f t="shared" si="26"/>
        <v>1</v>
      </c>
      <c r="O195" s="4">
        <f t="shared" si="37"/>
        <v>1</v>
      </c>
      <c r="AI195" s="12">
        <v>190</v>
      </c>
      <c r="AJ195" s="19">
        <f t="shared" si="31"/>
        <v>0</v>
      </c>
      <c r="AK195" s="19">
        <f t="shared" si="32"/>
        <v>0</v>
      </c>
      <c r="AL195" s="19">
        <f t="shared" si="33"/>
        <v>0</v>
      </c>
      <c r="AM195" s="19">
        <f t="shared" si="34"/>
        <v>0</v>
      </c>
      <c r="AN195" s="19">
        <f t="shared" si="35"/>
        <v>0</v>
      </c>
      <c r="AO195" s="19">
        <f t="shared" si="36"/>
        <v>0</v>
      </c>
    </row>
    <row r="196" spans="3:41" x14ac:dyDescent="0.3">
      <c r="C196" s="20"/>
      <c r="E196" s="4">
        <f t="shared" si="27"/>
        <v>1</v>
      </c>
      <c r="G196" s="4">
        <f t="shared" si="28"/>
        <v>1</v>
      </c>
      <c r="I196" s="4">
        <f t="shared" si="29"/>
        <v>1</v>
      </c>
      <c r="K196" s="4">
        <f t="shared" si="30"/>
        <v>1</v>
      </c>
      <c r="M196" s="4">
        <f t="shared" si="26"/>
        <v>1</v>
      </c>
      <c r="O196" s="4">
        <f t="shared" si="37"/>
        <v>1</v>
      </c>
      <c r="AI196" s="12">
        <v>191</v>
      </c>
      <c r="AJ196" s="19">
        <f t="shared" si="31"/>
        <v>0</v>
      </c>
      <c r="AK196" s="19">
        <f t="shared" si="32"/>
        <v>0</v>
      </c>
      <c r="AL196" s="19">
        <f t="shared" si="33"/>
        <v>0</v>
      </c>
      <c r="AM196" s="19">
        <f t="shared" si="34"/>
        <v>0</v>
      </c>
      <c r="AN196" s="19">
        <f t="shared" si="35"/>
        <v>0</v>
      </c>
      <c r="AO196" s="19">
        <f t="shared" si="36"/>
        <v>0</v>
      </c>
    </row>
    <row r="197" spans="3:41" x14ac:dyDescent="0.3">
      <c r="C197" s="20"/>
      <c r="E197" s="4">
        <f t="shared" si="27"/>
        <v>1</v>
      </c>
      <c r="G197" s="4">
        <f t="shared" si="28"/>
        <v>1</v>
      </c>
      <c r="I197" s="4">
        <f t="shared" si="29"/>
        <v>1</v>
      </c>
      <c r="K197" s="4">
        <f t="shared" si="30"/>
        <v>1</v>
      </c>
      <c r="M197" s="4">
        <f t="shared" ref="M197:M245" si="38">EXP(-(($R$21)/$R$20)*(EXP($R$20*B197) - 1))</f>
        <v>1</v>
      </c>
      <c r="O197" s="4">
        <f t="shared" si="37"/>
        <v>1</v>
      </c>
      <c r="AI197" s="12">
        <v>192</v>
      </c>
      <c r="AJ197" s="19">
        <f t="shared" si="31"/>
        <v>0</v>
      </c>
      <c r="AK197" s="19">
        <f t="shared" si="32"/>
        <v>0</v>
      </c>
      <c r="AL197" s="19">
        <f t="shared" si="33"/>
        <v>0</v>
      </c>
      <c r="AM197" s="19">
        <f t="shared" si="34"/>
        <v>0</v>
      </c>
      <c r="AN197" s="19">
        <f t="shared" si="35"/>
        <v>0</v>
      </c>
      <c r="AO197" s="19">
        <f t="shared" si="36"/>
        <v>0</v>
      </c>
    </row>
    <row r="198" spans="3:41" x14ac:dyDescent="0.3">
      <c r="C198" s="20"/>
      <c r="E198" s="4">
        <f t="shared" ref="E198:E245" si="39">EXP(-$R$5*B198)</f>
        <v>1</v>
      </c>
      <c r="G198" s="4">
        <f t="shared" ref="G198:G245" si="40">IF(B198&gt;0,1-_xlfn.NORM.S.DIST((LN(B198)-$R$8)/$R$9,TRUE),1)</f>
        <v>1</v>
      </c>
      <c r="I198" s="4">
        <f t="shared" ref="I198:I245" si="41">1/(1+(B198/$R$12)^$R$13)</f>
        <v>1</v>
      </c>
      <c r="K198" s="4">
        <f t="shared" ref="K198:K245" si="42">EXP(-((B198/$R$16)^$R$17))</f>
        <v>1</v>
      </c>
      <c r="M198" s="4">
        <f t="shared" si="38"/>
        <v>1</v>
      </c>
      <c r="O198" s="4">
        <f t="shared" si="37"/>
        <v>1</v>
      </c>
      <c r="AI198" s="12">
        <v>193</v>
      </c>
      <c r="AJ198" s="19">
        <f t="shared" ref="AJ198:AJ245" si="43">1- (E198/E197)</f>
        <v>0</v>
      </c>
      <c r="AK198" s="19">
        <f t="shared" ref="AK198:AK245" si="44">1-(G198/G197)</f>
        <v>0</v>
      </c>
      <c r="AL198" s="19">
        <f t="shared" si="33"/>
        <v>0</v>
      </c>
      <c r="AM198" s="19">
        <f t="shared" si="34"/>
        <v>0</v>
      </c>
      <c r="AN198" s="19">
        <f t="shared" si="35"/>
        <v>0</v>
      </c>
      <c r="AO198" s="19">
        <f t="shared" si="36"/>
        <v>0</v>
      </c>
    </row>
    <row r="199" spans="3:41" x14ac:dyDescent="0.3">
      <c r="C199" s="20"/>
      <c r="E199" s="4">
        <f t="shared" si="39"/>
        <v>1</v>
      </c>
      <c r="G199" s="4">
        <f t="shared" si="40"/>
        <v>1</v>
      </c>
      <c r="I199" s="4">
        <f t="shared" si="41"/>
        <v>1</v>
      </c>
      <c r="K199" s="4">
        <f t="shared" si="42"/>
        <v>1</v>
      </c>
      <c r="M199" s="4">
        <f t="shared" si="38"/>
        <v>1</v>
      </c>
      <c r="O199" s="4">
        <f t="shared" si="37"/>
        <v>1</v>
      </c>
      <c r="AI199" s="12">
        <v>194</v>
      </c>
      <c r="AJ199" s="19">
        <f t="shared" si="43"/>
        <v>0</v>
      </c>
      <c r="AK199" s="19">
        <f t="shared" si="44"/>
        <v>0</v>
      </c>
      <c r="AL199" s="19">
        <f t="shared" ref="AL199:AL245" si="45">1-(I199/I198)</f>
        <v>0</v>
      </c>
      <c r="AM199" s="19">
        <f t="shared" ref="AM199:AM245" si="46">1-(K199/K198)</f>
        <v>0</v>
      </c>
      <c r="AN199" s="19">
        <f t="shared" ref="AN199:AN245" si="47">1-(M199/M198)</f>
        <v>0</v>
      </c>
      <c r="AO199" s="19">
        <f t="shared" ref="AO199:AO245" si="48">1-(O199/O198)</f>
        <v>0</v>
      </c>
    </row>
    <row r="200" spans="3:41" x14ac:dyDescent="0.3">
      <c r="C200" s="20"/>
      <c r="E200" s="4">
        <f t="shared" si="39"/>
        <v>1</v>
      </c>
      <c r="G200" s="4">
        <f t="shared" si="40"/>
        <v>1</v>
      </c>
      <c r="I200" s="4">
        <f t="shared" si="41"/>
        <v>1</v>
      </c>
      <c r="K200" s="4">
        <f t="shared" si="42"/>
        <v>1</v>
      </c>
      <c r="M200" s="4">
        <f t="shared" si="38"/>
        <v>1</v>
      </c>
      <c r="O200" s="4">
        <f t="shared" si="37"/>
        <v>1</v>
      </c>
      <c r="AI200" s="12">
        <v>195</v>
      </c>
      <c r="AJ200" s="19">
        <f t="shared" si="43"/>
        <v>0</v>
      </c>
      <c r="AK200" s="19">
        <f t="shared" si="44"/>
        <v>0</v>
      </c>
      <c r="AL200" s="19">
        <f t="shared" si="45"/>
        <v>0</v>
      </c>
      <c r="AM200" s="19">
        <f t="shared" si="46"/>
        <v>0</v>
      </c>
      <c r="AN200" s="19">
        <f t="shared" si="47"/>
        <v>0</v>
      </c>
      <c r="AO200" s="19">
        <f t="shared" si="48"/>
        <v>0</v>
      </c>
    </row>
    <row r="201" spans="3:41" x14ac:dyDescent="0.3">
      <c r="C201" s="20"/>
      <c r="E201" s="4">
        <f t="shared" si="39"/>
        <v>1</v>
      </c>
      <c r="G201" s="4">
        <f t="shared" si="40"/>
        <v>1</v>
      </c>
      <c r="I201" s="4">
        <f t="shared" si="41"/>
        <v>1</v>
      </c>
      <c r="K201" s="4">
        <f t="shared" si="42"/>
        <v>1</v>
      </c>
      <c r="M201" s="4">
        <f t="shared" si="38"/>
        <v>1</v>
      </c>
      <c r="O201" s="4">
        <f t="shared" si="37"/>
        <v>1</v>
      </c>
      <c r="AI201" s="12">
        <v>196</v>
      </c>
      <c r="AJ201" s="19">
        <f t="shared" si="43"/>
        <v>0</v>
      </c>
      <c r="AK201" s="19">
        <f t="shared" si="44"/>
        <v>0</v>
      </c>
      <c r="AL201" s="19">
        <f t="shared" si="45"/>
        <v>0</v>
      </c>
      <c r="AM201" s="19">
        <f t="shared" si="46"/>
        <v>0</v>
      </c>
      <c r="AN201" s="19">
        <f t="shared" si="47"/>
        <v>0</v>
      </c>
      <c r="AO201" s="19">
        <f t="shared" si="48"/>
        <v>0</v>
      </c>
    </row>
    <row r="202" spans="3:41" x14ac:dyDescent="0.3">
      <c r="C202" s="20"/>
      <c r="E202" s="4">
        <f t="shared" si="39"/>
        <v>1</v>
      </c>
      <c r="G202" s="4">
        <f t="shared" si="40"/>
        <v>1</v>
      </c>
      <c r="I202" s="4">
        <f t="shared" si="41"/>
        <v>1</v>
      </c>
      <c r="K202" s="4">
        <f t="shared" si="42"/>
        <v>1</v>
      </c>
      <c r="M202" s="4">
        <f t="shared" si="38"/>
        <v>1</v>
      </c>
      <c r="O202" s="4">
        <f t="shared" si="37"/>
        <v>1</v>
      </c>
      <c r="AI202" s="12">
        <v>197</v>
      </c>
      <c r="AJ202" s="19">
        <f t="shared" si="43"/>
        <v>0</v>
      </c>
      <c r="AK202" s="19">
        <f t="shared" si="44"/>
        <v>0</v>
      </c>
      <c r="AL202" s="19">
        <f t="shared" si="45"/>
        <v>0</v>
      </c>
      <c r="AM202" s="19">
        <f t="shared" si="46"/>
        <v>0</v>
      </c>
      <c r="AN202" s="19">
        <f t="shared" si="47"/>
        <v>0</v>
      </c>
      <c r="AO202" s="19">
        <f t="shared" si="48"/>
        <v>0</v>
      </c>
    </row>
    <row r="203" spans="3:41" x14ac:dyDescent="0.3">
      <c r="C203" s="20"/>
      <c r="E203" s="4">
        <f t="shared" si="39"/>
        <v>1</v>
      </c>
      <c r="G203" s="4">
        <f t="shared" si="40"/>
        <v>1</v>
      </c>
      <c r="I203" s="4">
        <f t="shared" si="41"/>
        <v>1</v>
      </c>
      <c r="K203" s="4">
        <f t="shared" si="42"/>
        <v>1</v>
      </c>
      <c r="M203" s="4">
        <f t="shared" si="38"/>
        <v>1</v>
      </c>
      <c r="O203" s="4">
        <f t="shared" si="37"/>
        <v>1</v>
      </c>
      <c r="AI203" s="12">
        <v>198</v>
      </c>
      <c r="AJ203" s="19">
        <f t="shared" si="43"/>
        <v>0</v>
      </c>
      <c r="AK203" s="19">
        <f t="shared" si="44"/>
        <v>0</v>
      </c>
      <c r="AL203" s="19">
        <f t="shared" si="45"/>
        <v>0</v>
      </c>
      <c r="AM203" s="19">
        <f t="shared" si="46"/>
        <v>0</v>
      </c>
      <c r="AN203" s="19">
        <f t="shared" si="47"/>
        <v>0</v>
      </c>
      <c r="AO203" s="19">
        <f t="shared" si="48"/>
        <v>0</v>
      </c>
    </row>
    <row r="204" spans="3:41" x14ac:dyDescent="0.3">
      <c r="C204" s="20"/>
      <c r="E204" s="4">
        <f t="shared" si="39"/>
        <v>1</v>
      </c>
      <c r="G204" s="4">
        <f t="shared" si="40"/>
        <v>1</v>
      </c>
      <c r="I204" s="4">
        <f t="shared" si="41"/>
        <v>1</v>
      </c>
      <c r="K204" s="4">
        <f t="shared" si="42"/>
        <v>1</v>
      </c>
      <c r="M204" s="4">
        <f t="shared" si="38"/>
        <v>1</v>
      </c>
      <c r="O204" s="4">
        <f t="shared" si="37"/>
        <v>1</v>
      </c>
      <c r="AI204" s="12">
        <v>199</v>
      </c>
      <c r="AJ204" s="19">
        <f t="shared" si="43"/>
        <v>0</v>
      </c>
      <c r="AK204" s="19">
        <f t="shared" si="44"/>
        <v>0</v>
      </c>
      <c r="AL204" s="19">
        <f t="shared" si="45"/>
        <v>0</v>
      </c>
      <c r="AM204" s="19">
        <f t="shared" si="46"/>
        <v>0</v>
      </c>
      <c r="AN204" s="19">
        <f t="shared" si="47"/>
        <v>0</v>
      </c>
      <c r="AO204" s="19">
        <f t="shared" si="48"/>
        <v>0</v>
      </c>
    </row>
    <row r="205" spans="3:41" x14ac:dyDescent="0.3">
      <c r="C205" s="20"/>
      <c r="E205" s="4">
        <f t="shared" si="39"/>
        <v>1</v>
      </c>
      <c r="G205" s="4">
        <f t="shared" si="40"/>
        <v>1</v>
      </c>
      <c r="I205" s="4">
        <f t="shared" si="41"/>
        <v>1</v>
      </c>
      <c r="K205" s="4">
        <f t="shared" si="42"/>
        <v>1</v>
      </c>
      <c r="M205" s="4">
        <f t="shared" si="38"/>
        <v>1</v>
      </c>
      <c r="O205" s="4">
        <f t="shared" si="37"/>
        <v>1</v>
      </c>
      <c r="AI205" s="12">
        <v>200</v>
      </c>
      <c r="AJ205" s="19">
        <f t="shared" si="43"/>
        <v>0</v>
      </c>
      <c r="AK205" s="19">
        <f t="shared" si="44"/>
        <v>0</v>
      </c>
      <c r="AL205" s="19">
        <f t="shared" si="45"/>
        <v>0</v>
      </c>
      <c r="AM205" s="19">
        <f t="shared" si="46"/>
        <v>0</v>
      </c>
      <c r="AN205" s="19">
        <f t="shared" si="47"/>
        <v>0</v>
      </c>
      <c r="AO205" s="19">
        <f t="shared" si="48"/>
        <v>0</v>
      </c>
    </row>
    <row r="206" spans="3:41" x14ac:dyDescent="0.3">
      <c r="C206" s="20"/>
      <c r="E206" s="4">
        <f t="shared" si="39"/>
        <v>1</v>
      </c>
      <c r="G206" s="4">
        <f t="shared" si="40"/>
        <v>1</v>
      </c>
      <c r="I206" s="4">
        <f t="shared" si="41"/>
        <v>1</v>
      </c>
      <c r="K206" s="4">
        <f t="shared" si="42"/>
        <v>1</v>
      </c>
      <c r="M206" s="4">
        <f t="shared" si="38"/>
        <v>1</v>
      </c>
      <c r="O206" s="4">
        <f t="shared" si="37"/>
        <v>1</v>
      </c>
      <c r="AI206" s="12">
        <v>201</v>
      </c>
      <c r="AJ206" s="19">
        <f t="shared" si="43"/>
        <v>0</v>
      </c>
      <c r="AK206" s="19">
        <f t="shared" si="44"/>
        <v>0</v>
      </c>
      <c r="AL206" s="19">
        <f t="shared" si="45"/>
        <v>0</v>
      </c>
      <c r="AM206" s="19">
        <f t="shared" si="46"/>
        <v>0</v>
      </c>
      <c r="AN206" s="19">
        <f t="shared" si="47"/>
        <v>0</v>
      </c>
      <c r="AO206" s="19">
        <f t="shared" si="48"/>
        <v>0</v>
      </c>
    </row>
    <row r="207" spans="3:41" x14ac:dyDescent="0.3">
      <c r="C207" s="20"/>
      <c r="E207" s="4">
        <f t="shared" si="39"/>
        <v>1</v>
      </c>
      <c r="G207" s="4">
        <f t="shared" si="40"/>
        <v>1</v>
      </c>
      <c r="I207" s="4">
        <f t="shared" si="41"/>
        <v>1</v>
      </c>
      <c r="K207" s="4">
        <f t="shared" si="42"/>
        <v>1</v>
      </c>
      <c r="M207" s="4">
        <f t="shared" si="38"/>
        <v>1</v>
      </c>
      <c r="O207" s="4">
        <f t="shared" si="37"/>
        <v>1</v>
      </c>
      <c r="AI207" s="12">
        <v>202</v>
      </c>
      <c r="AJ207" s="19">
        <f t="shared" si="43"/>
        <v>0</v>
      </c>
      <c r="AK207" s="19">
        <f t="shared" si="44"/>
        <v>0</v>
      </c>
      <c r="AL207" s="19">
        <f t="shared" si="45"/>
        <v>0</v>
      </c>
      <c r="AM207" s="19">
        <f t="shared" si="46"/>
        <v>0</v>
      </c>
      <c r="AN207" s="19">
        <f t="shared" si="47"/>
        <v>0</v>
      </c>
      <c r="AO207" s="19">
        <f t="shared" si="48"/>
        <v>0</v>
      </c>
    </row>
    <row r="208" spans="3:41" x14ac:dyDescent="0.3">
      <c r="C208" s="20"/>
      <c r="E208" s="4">
        <f t="shared" si="39"/>
        <v>1</v>
      </c>
      <c r="G208" s="4">
        <f t="shared" si="40"/>
        <v>1</v>
      </c>
      <c r="I208" s="4">
        <f t="shared" si="41"/>
        <v>1</v>
      </c>
      <c r="K208" s="4">
        <f t="shared" si="42"/>
        <v>1</v>
      </c>
      <c r="M208" s="4">
        <f t="shared" si="38"/>
        <v>1</v>
      </c>
      <c r="O208" s="4">
        <f t="shared" si="37"/>
        <v>1</v>
      </c>
      <c r="AI208" s="12">
        <v>203</v>
      </c>
      <c r="AJ208" s="19">
        <f t="shared" si="43"/>
        <v>0</v>
      </c>
      <c r="AK208" s="19">
        <f t="shared" si="44"/>
        <v>0</v>
      </c>
      <c r="AL208" s="19">
        <f t="shared" si="45"/>
        <v>0</v>
      </c>
      <c r="AM208" s="19">
        <f t="shared" si="46"/>
        <v>0</v>
      </c>
      <c r="AN208" s="19">
        <f t="shared" si="47"/>
        <v>0</v>
      </c>
      <c r="AO208" s="19">
        <f t="shared" si="48"/>
        <v>0</v>
      </c>
    </row>
    <row r="209" spans="3:41" x14ac:dyDescent="0.3">
      <c r="C209" s="20"/>
      <c r="E209" s="4">
        <f t="shared" si="39"/>
        <v>1</v>
      </c>
      <c r="G209" s="4">
        <f t="shared" si="40"/>
        <v>1</v>
      </c>
      <c r="I209" s="4">
        <f t="shared" si="41"/>
        <v>1</v>
      </c>
      <c r="K209" s="4">
        <f t="shared" si="42"/>
        <v>1</v>
      </c>
      <c r="M209" s="4">
        <f t="shared" si="38"/>
        <v>1</v>
      </c>
      <c r="O209" s="4">
        <f t="shared" si="37"/>
        <v>1</v>
      </c>
      <c r="AI209" s="12">
        <v>204</v>
      </c>
      <c r="AJ209" s="19">
        <f t="shared" si="43"/>
        <v>0</v>
      </c>
      <c r="AK209" s="19">
        <f t="shared" si="44"/>
        <v>0</v>
      </c>
      <c r="AL209" s="19">
        <f t="shared" si="45"/>
        <v>0</v>
      </c>
      <c r="AM209" s="19">
        <f t="shared" si="46"/>
        <v>0</v>
      </c>
      <c r="AN209" s="19">
        <f t="shared" si="47"/>
        <v>0</v>
      </c>
      <c r="AO209" s="19">
        <f t="shared" si="48"/>
        <v>0</v>
      </c>
    </row>
    <row r="210" spans="3:41" x14ac:dyDescent="0.3">
      <c r="C210" s="20"/>
      <c r="E210" s="4">
        <f t="shared" si="39"/>
        <v>1</v>
      </c>
      <c r="G210" s="4">
        <f t="shared" si="40"/>
        <v>1</v>
      </c>
      <c r="I210" s="4">
        <f t="shared" si="41"/>
        <v>1</v>
      </c>
      <c r="K210" s="4">
        <f t="shared" si="42"/>
        <v>1</v>
      </c>
      <c r="M210" s="4">
        <f t="shared" si="38"/>
        <v>1</v>
      </c>
      <c r="O210" s="4">
        <f t="shared" si="37"/>
        <v>1</v>
      </c>
      <c r="AI210" s="12">
        <v>205</v>
      </c>
      <c r="AJ210" s="19">
        <f t="shared" si="43"/>
        <v>0</v>
      </c>
      <c r="AK210" s="19">
        <f t="shared" si="44"/>
        <v>0</v>
      </c>
      <c r="AL210" s="19">
        <f t="shared" si="45"/>
        <v>0</v>
      </c>
      <c r="AM210" s="19">
        <f t="shared" si="46"/>
        <v>0</v>
      </c>
      <c r="AN210" s="19">
        <f t="shared" si="47"/>
        <v>0</v>
      </c>
      <c r="AO210" s="19">
        <f t="shared" si="48"/>
        <v>0</v>
      </c>
    </row>
    <row r="211" spans="3:41" x14ac:dyDescent="0.3">
      <c r="C211" s="20"/>
      <c r="E211" s="4">
        <f t="shared" si="39"/>
        <v>1</v>
      </c>
      <c r="G211" s="4">
        <f t="shared" si="40"/>
        <v>1</v>
      </c>
      <c r="I211" s="4">
        <f t="shared" si="41"/>
        <v>1</v>
      </c>
      <c r="K211" s="4">
        <f t="shared" si="42"/>
        <v>1</v>
      </c>
      <c r="M211" s="4">
        <f t="shared" si="38"/>
        <v>1</v>
      </c>
      <c r="O211" s="4">
        <f t="shared" si="37"/>
        <v>1</v>
      </c>
      <c r="AI211" s="12">
        <v>206</v>
      </c>
      <c r="AJ211" s="19">
        <f t="shared" si="43"/>
        <v>0</v>
      </c>
      <c r="AK211" s="19">
        <f t="shared" si="44"/>
        <v>0</v>
      </c>
      <c r="AL211" s="19">
        <f t="shared" si="45"/>
        <v>0</v>
      </c>
      <c r="AM211" s="19">
        <f t="shared" si="46"/>
        <v>0</v>
      </c>
      <c r="AN211" s="19">
        <f t="shared" si="47"/>
        <v>0</v>
      </c>
      <c r="AO211" s="19">
        <f t="shared" si="48"/>
        <v>0</v>
      </c>
    </row>
    <row r="212" spans="3:41" x14ac:dyDescent="0.3">
      <c r="C212" s="20"/>
      <c r="E212" s="4">
        <f t="shared" si="39"/>
        <v>1</v>
      </c>
      <c r="G212" s="4">
        <f t="shared" si="40"/>
        <v>1</v>
      </c>
      <c r="I212" s="4">
        <f t="shared" si="41"/>
        <v>1</v>
      </c>
      <c r="K212" s="4">
        <f t="shared" si="42"/>
        <v>1</v>
      </c>
      <c r="M212" s="4">
        <f t="shared" si="38"/>
        <v>1</v>
      </c>
      <c r="O212" s="4">
        <f t="shared" si="37"/>
        <v>1</v>
      </c>
      <c r="AI212" s="12">
        <v>207</v>
      </c>
      <c r="AJ212" s="19">
        <f t="shared" si="43"/>
        <v>0</v>
      </c>
      <c r="AK212" s="19">
        <f t="shared" si="44"/>
        <v>0</v>
      </c>
      <c r="AL212" s="19">
        <f t="shared" si="45"/>
        <v>0</v>
      </c>
      <c r="AM212" s="19">
        <f t="shared" si="46"/>
        <v>0</v>
      </c>
      <c r="AN212" s="19">
        <f t="shared" si="47"/>
        <v>0</v>
      </c>
      <c r="AO212" s="19">
        <f t="shared" si="48"/>
        <v>0</v>
      </c>
    </row>
    <row r="213" spans="3:41" x14ac:dyDescent="0.3">
      <c r="C213" s="20"/>
      <c r="E213" s="4">
        <f t="shared" si="39"/>
        <v>1</v>
      </c>
      <c r="G213" s="4">
        <f t="shared" si="40"/>
        <v>1</v>
      </c>
      <c r="I213" s="4">
        <f t="shared" si="41"/>
        <v>1</v>
      </c>
      <c r="K213" s="4">
        <f t="shared" si="42"/>
        <v>1</v>
      </c>
      <c r="M213" s="4">
        <f t="shared" si="38"/>
        <v>1</v>
      </c>
      <c r="O213" s="4">
        <f t="shared" si="37"/>
        <v>1</v>
      </c>
      <c r="AI213" s="12">
        <v>208</v>
      </c>
      <c r="AJ213" s="19">
        <f t="shared" si="43"/>
        <v>0</v>
      </c>
      <c r="AK213" s="19">
        <f t="shared" si="44"/>
        <v>0</v>
      </c>
      <c r="AL213" s="19">
        <f t="shared" si="45"/>
        <v>0</v>
      </c>
      <c r="AM213" s="19">
        <f t="shared" si="46"/>
        <v>0</v>
      </c>
      <c r="AN213" s="19">
        <f t="shared" si="47"/>
        <v>0</v>
      </c>
      <c r="AO213" s="19">
        <f t="shared" si="48"/>
        <v>0</v>
      </c>
    </row>
    <row r="214" spans="3:41" x14ac:dyDescent="0.3">
      <c r="C214" s="20"/>
      <c r="E214" s="4">
        <f t="shared" si="39"/>
        <v>1</v>
      </c>
      <c r="G214" s="4">
        <f t="shared" si="40"/>
        <v>1</v>
      </c>
      <c r="I214" s="4">
        <f t="shared" si="41"/>
        <v>1</v>
      </c>
      <c r="K214" s="4">
        <f t="shared" si="42"/>
        <v>1</v>
      </c>
      <c r="M214" s="4">
        <f t="shared" si="38"/>
        <v>1</v>
      </c>
      <c r="O214" s="4">
        <f t="shared" si="37"/>
        <v>1</v>
      </c>
      <c r="AI214" s="12">
        <v>209</v>
      </c>
      <c r="AJ214" s="19">
        <f t="shared" si="43"/>
        <v>0</v>
      </c>
      <c r="AK214" s="19">
        <f t="shared" si="44"/>
        <v>0</v>
      </c>
      <c r="AL214" s="19">
        <f t="shared" si="45"/>
        <v>0</v>
      </c>
      <c r="AM214" s="19">
        <f t="shared" si="46"/>
        <v>0</v>
      </c>
      <c r="AN214" s="19">
        <f t="shared" si="47"/>
        <v>0</v>
      </c>
      <c r="AO214" s="19">
        <f t="shared" si="48"/>
        <v>0</v>
      </c>
    </row>
    <row r="215" spans="3:41" x14ac:dyDescent="0.3">
      <c r="C215" s="20"/>
      <c r="E215" s="4">
        <f t="shared" si="39"/>
        <v>1</v>
      </c>
      <c r="G215" s="4">
        <f t="shared" si="40"/>
        <v>1</v>
      </c>
      <c r="I215" s="4">
        <f t="shared" si="41"/>
        <v>1</v>
      </c>
      <c r="K215" s="4">
        <f t="shared" si="42"/>
        <v>1</v>
      </c>
      <c r="M215" s="4">
        <f t="shared" si="38"/>
        <v>1</v>
      </c>
      <c r="O215" s="4">
        <f t="shared" si="37"/>
        <v>1</v>
      </c>
      <c r="AI215" s="12">
        <v>210</v>
      </c>
      <c r="AJ215" s="19">
        <f t="shared" si="43"/>
        <v>0</v>
      </c>
      <c r="AK215" s="19">
        <f t="shared" si="44"/>
        <v>0</v>
      </c>
      <c r="AL215" s="19">
        <f t="shared" si="45"/>
        <v>0</v>
      </c>
      <c r="AM215" s="19">
        <f t="shared" si="46"/>
        <v>0</v>
      </c>
      <c r="AN215" s="19">
        <f t="shared" si="47"/>
        <v>0</v>
      </c>
      <c r="AO215" s="19">
        <f t="shared" si="48"/>
        <v>0</v>
      </c>
    </row>
    <row r="216" spans="3:41" x14ac:dyDescent="0.3">
      <c r="C216" s="20"/>
      <c r="E216" s="4">
        <f t="shared" si="39"/>
        <v>1</v>
      </c>
      <c r="G216" s="4">
        <f t="shared" si="40"/>
        <v>1</v>
      </c>
      <c r="I216" s="4">
        <f t="shared" si="41"/>
        <v>1</v>
      </c>
      <c r="K216" s="4">
        <f t="shared" si="42"/>
        <v>1</v>
      </c>
      <c r="M216" s="4">
        <f t="shared" si="38"/>
        <v>1</v>
      </c>
      <c r="O216" s="4">
        <f t="shared" si="37"/>
        <v>1</v>
      </c>
      <c r="AI216" s="12">
        <v>211</v>
      </c>
      <c r="AJ216" s="19">
        <f t="shared" si="43"/>
        <v>0</v>
      </c>
      <c r="AK216" s="19">
        <f t="shared" si="44"/>
        <v>0</v>
      </c>
      <c r="AL216" s="19">
        <f t="shared" si="45"/>
        <v>0</v>
      </c>
      <c r="AM216" s="19">
        <f t="shared" si="46"/>
        <v>0</v>
      </c>
      <c r="AN216" s="19">
        <f t="shared" si="47"/>
        <v>0</v>
      </c>
      <c r="AO216" s="19">
        <f t="shared" si="48"/>
        <v>0</v>
      </c>
    </row>
    <row r="217" spans="3:41" x14ac:dyDescent="0.3">
      <c r="C217" s="20"/>
      <c r="E217" s="4">
        <f t="shared" si="39"/>
        <v>1</v>
      </c>
      <c r="G217" s="4">
        <f t="shared" si="40"/>
        <v>1</v>
      </c>
      <c r="I217" s="4">
        <f t="shared" si="41"/>
        <v>1</v>
      </c>
      <c r="K217" s="4">
        <f t="shared" si="42"/>
        <v>1</v>
      </c>
      <c r="M217" s="4">
        <f t="shared" si="38"/>
        <v>1</v>
      </c>
      <c r="O217" s="4">
        <f t="shared" si="37"/>
        <v>1</v>
      </c>
      <c r="AI217" s="12">
        <v>212</v>
      </c>
      <c r="AJ217" s="19">
        <f t="shared" si="43"/>
        <v>0</v>
      </c>
      <c r="AK217" s="19">
        <f t="shared" si="44"/>
        <v>0</v>
      </c>
      <c r="AL217" s="19">
        <f t="shared" si="45"/>
        <v>0</v>
      </c>
      <c r="AM217" s="19">
        <f t="shared" si="46"/>
        <v>0</v>
      </c>
      <c r="AN217" s="19">
        <f t="shared" si="47"/>
        <v>0</v>
      </c>
      <c r="AO217" s="19">
        <f t="shared" si="48"/>
        <v>0</v>
      </c>
    </row>
    <row r="218" spans="3:41" x14ac:dyDescent="0.3">
      <c r="C218" s="20"/>
      <c r="E218" s="4">
        <f t="shared" si="39"/>
        <v>1</v>
      </c>
      <c r="G218" s="4">
        <f t="shared" si="40"/>
        <v>1</v>
      </c>
      <c r="I218" s="4">
        <f t="shared" si="41"/>
        <v>1</v>
      </c>
      <c r="K218" s="4">
        <f t="shared" si="42"/>
        <v>1</v>
      </c>
      <c r="M218" s="4">
        <f t="shared" si="38"/>
        <v>1</v>
      </c>
      <c r="O218" s="4">
        <f t="shared" si="37"/>
        <v>1</v>
      </c>
      <c r="AI218" s="12">
        <v>213</v>
      </c>
      <c r="AJ218" s="19">
        <f t="shared" si="43"/>
        <v>0</v>
      </c>
      <c r="AK218" s="19">
        <f t="shared" si="44"/>
        <v>0</v>
      </c>
      <c r="AL218" s="19">
        <f t="shared" si="45"/>
        <v>0</v>
      </c>
      <c r="AM218" s="19">
        <f t="shared" si="46"/>
        <v>0</v>
      </c>
      <c r="AN218" s="19">
        <f t="shared" si="47"/>
        <v>0</v>
      </c>
      <c r="AO218" s="19">
        <f t="shared" si="48"/>
        <v>0</v>
      </c>
    </row>
    <row r="219" spans="3:41" x14ac:dyDescent="0.3">
      <c r="C219" s="20"/>
      <c r="E219" s="4">
        <f t="shared" si="39"/>
        <v>1</v>
      </c>
      <c r="G219" s="4">
        <f t="shared" si="40"/>
        <v>1</v>
      </c>
      <c r="I219" s="4">
        <f t="shared" si="41"/>
        <v>1</v>
      </c>
      <c r="K219" s="4">
        <f t="shared" si="42"/>
        <v>1</v>
      </c>
      <c r="M219" s="4">
        <f t="shared" si="38"/>
        <v>1</v>
      </c>
      <c r="O219" s="4">
        <f t="shared" si="37"/>
        <v>1</v>
      </c>
      <c r="AI219" s="12">
        <v>214</v>
      </c>
      <c r="AJ219" s="19">
        <f t="shared" si="43"/>
        <v>0</v>
      </c>
      <c r="AK219" s="19">
        <f t="shared" si="44"/>
        <v>0</v>
      </c>
      <c r="AL219" s="19">
        <f t="shared" si="45"/>
        <v>0</v>
      </c>
      <c r="AM219" s="19">
        <f t="shared" si="46"/>
        <v>0</v>
      </c>
      <c r="AN219" s="19">
        <f t="shared" si="47"/>
        <v>0</v>
      </c>
      <c r="AO219" s="19">
        <f t="shared" si="48"/>
        <v>0</v>
      </c>
    </row>
    <row r="220" spans="3:41" x14ac:dyDescent="0.3">
      <c r="C220" s="20"/>
      <c r="E220" s="4">
        <f t="shared" si="39"/>
        <v>1</v>
      </c>
      <c r="G220" s="4">
        <f t="shared" si="40"/>
        <v>1</v>
      </c>
      <c r="I220" s="4">
        <f t="shared" si="41"/>
        <v>1</v>
      </c>
      <c r="K220" s="4">
        <f t="shared" si="42"/>
        <v>1</v>
      </c>
      <c r="M220" s="4">
        <f t="shared" si="38"/>
        <v>1</v>
      </c>
      <c r="O220" s="4">
        <f t="shared" si="37"/>
        <v>1</v>
      </c>
      <c r="AI220" s="12">
        <v>215</v>
      </c>
      <c r="AJ220" s="19">
        <f t="shared" si="43"/>
        <v>0</v>
      </c>
      <c r="AK220" s="19">
        <f t="shared" si="44"/>
        <v>0</v>
      </c>
      <c r="AL220" s="19">
        <f t="shared" si="45"/>
        <v>0</v>
      </c>
      <c r="AM220" s="19">
        <f t="shared" si="46"/>
        <v>0</v>
      </c>
      <c r="AN220" s="19">
        <f t="shared" si="47"/>
        <v>0</v>
      </c>
      <c r="AO220" s="19">
        <f t="shared" si="48"/>
        <v>0</v>
      </c>
    </row>
    <row r="221" spans="3:41" x14ac:dyDescent="0.3">
      <c r="C221" s="20"/>
      <c r="E221" s="4">
        <f t="shared" si="39"/>
        <v>1</v>
      </c>
      <c r="G221" s="4">
        <f t="shared" si="40"/>
        <v>1</v>
      </c>
      <c r="I221" s="4">
        <f t="shared" si="41"/>
        <v>1</v>
      </c>
      <c r="K221" s="4">
        <f t="shared" si="42"/>
        <v>1</v>
      </c>
      <c r="M221" s="4">
        <f t="shared" si="38"/>
        <v>1</v>
      </c>
      <c r="O221" s="4">
        <f t="shared" si="37"/>
        <v>1</v>
      </c>
      <c r="AI221" s="12">
        <v>216</v>
      </c>
      <c r="AJ221" s="19">
        <f t="shared" si="43"/>
        <v>0</v>
      </c>
      <c r="AK221" s="19">
        <f t="shared" si="44"/>
        <v>0</v>
      </c>
      <c r="AL221" s="19">
        <f t="shared" si="45"/>
        <v>0</v>
      </c>
      <c r="AM221" s="19">
        <f t="shared" si="46"/>
        <v>0</v>
      </c>
      <c r="AN221" s="19">
        <f t="shared" si="47"/>
        <v>0</v>
      </c>
      <c r="AO221" s="19">
        <f t="shared" si="48"/>
        <v>0</v>
      </c>
    </row>
    <row r="222" spans="3:41" x14ac:dyDescent="0.3">
      <c r="C222" s="20"/>
      <c r="E222" s="4">
        <f t="shared" si="39"/>
        <v>1</v>
      </c>
      <c r="G222" s="4">
        <f t="shared" si="40"/>
        <v>1</v>
      </c>
      <c r="I222" s="4">
        <f t="shared" si="41"/>
        <v>1</v>
      </c>
      <c r="K222" s="4">
        <f t="shared" si="42"/>
        <v>1</v>
      </c>
      <c r="M222" s="4">
        <f t="shared" si="38"/>
        <v>1</v>
      </c>
      <c r="O222" s="4">
        <f t="shared" si="37"/>
        <v>1</v>
      </c>
      <c r="AI222" s="12">
        <v>217</v>
      </c>
      <c r="AJ222" s="19">
        <f t="shared" si="43"/>
        <v>0</v>
      </c>
      <c r="AK222" s="19">
        <f t="shared" si="44"/>
        <v>0</v>
      </c>
      <c r="AL222" s="19">
        <f t="shared" si="45"/>
        <v>0</v>
      </c>
      <c r="AM222" s="19">
        <f t="shared" si="46"/>
        <v>0</v>
      </c>
      <c r="AN222" s="19">
        <f t="shared" si="47"/>
        <v>0</v>
      </c>
      <c r="AO222" s="19">
        <f t="shared" si="48"/>
        <v>0</v>
      </c>
    </row>
    <row r="223" spans="3:41" x14ac:dyDescent="0.3">
      <c r="C223" s="20"/>
      <c r="E223" s="4">
        <f t="shared" si="39"/>
        <v>1</v>
      </c>
      <c r="G223" s="4">
        <f t="shared" si="40"/>
        <v>1</v>
      </c>
      <c r="I223" s="4">
        <f t="shared" si="41"/>
        <v>1</v>
      </c>
      <c r="K223" s="4">
        <f t="shared" si="42"/>
        <v>1</v>
      </c>
      <c r="M223" s="4">
        <f t="shared" si="38"/>
        <v>1</v>
      </c>
      <c r="O223" s="4">
        <f t="shared" si="37"/>
        <v>1</v>
      </c>
      <c r="AI223" s="12">
        <v>218</v>
      </c>
      <c r="AJ223" s="19">
        <f t="shared" si="43"/>
        <v>0</v>
      </c>
      <c r="AK223" s="19">
        <f t="shared" si="44"/>
        <v>0</v>
      </c>
      <c r="AL223" s="19">
        <f t="shared" si="45"/>
        <v>0</v>
      </c>
      <c r="AM223" s="19">
        <f t="shared" si="46"/>
        <v>0</v>
      </c>
      <c r="AN223" s="19">
        <f t="shared" si="47"/>
        <v>0</v>
      </c>
      <c r="AO223" s="19">
        <f t="shared" si="48"/>
        <v>0</v>
      </c>
    </row>
    <row r="224" spans="3:41" x14ac:dyDescent="0.3">
      <c r="C224" s="20"/>
      <c r="E224" s="4">
        <f t="shared" si="39"/>
        <v>1</v>
      </c>
      <c r="G224" s="4">
        <f t="shared" si="40"/>
        <v>1</v>
      </c>
      <c r="I224" s="4">
        <f t="shared" si="41"/>
        <v>1</v>
      </c>
      <c r="K224" s="4">
        <f t="shared" si="42"/>
        <v>1</v>
      </c>
      <c r="M224" s="4">
        <f t="shared" si="38"/>
        <v>1</v>
      </c>
      <c r="O224" s="4">
        <f t="shared" si="37"/>
        <v>1</v>
      </c>
      <c r="AI224" s="12">
        <v>219</v>
      </c>
      <c r="AJ224" s="19">
        <f t="shared" si="43"/>
        <v>0</v>
      </c>
      <c r="AK224" s="19">
        <f t="shared" si="44"/>
        <v>0</v>
      </c>
      <c r="AL224" s="19">
        <f t="shared" si="45"/>
        <v>0</v>
      </c>
      <c r="AM224" s="19">
        <f t="shared" si="46"/>
        <v>0</v>
      </c>
      <c r="AN224" s="19">
        <f t="shared" si="47"/>
        <v>0</v>
      </c>
      <c r="AO224" s="19">
        <f t="shared" si="48"/>
        <v>0</v>
      </c>
    </row>
    <row r="225" spans="3:41" x14ac:dyDescent="0.3">
      <c r="C225" s="20"/>
      <c r="E225" s="4">
        <f t="shared" si="39"/>
        <v>1</v>
      </c>
      <c r="G225" s="4">
        <f t="shared" si="40"/>
        <v>1</v>
      </c>
      <c r="I225" s="4">
        <f t="shared" si="41"/>
        <v>1</v>
      </c>
      <c r="K225" s="4">
        <f t="shared" si="42"/>
        <v>1</v>
      </c>
      <c r="M225" s="4">
        <f t="shared" si="38"/>
        <v>1</v>
      </c>
      <c r="O225" s="4">
        <f t="shared" si="37"/>
        <v>1</v>
      </c>
      <c r="AI225" s="12">
        <v>220</v>
      </c>
      <c r="AJ225" s="19">
        <f t="shared" si="43"/>
        <v>0</v>
      </c>
      <c r="AK225" s="19">
        <f t="shared" si="44"/>
        <v>0</v>
      </c>
      <c r="AL225" s="19">
        <f t="shared" si="45"/>
        <v>0</v>
      </c>
      <c r="AM225" s="19">
        <f t="shared" si="46"/>
        <v>0</v>
      </c>
      <c r="AN225" s="19">
        <f t="shared" si="47"/>
        <v>0</v>
      </c>
      <c r="AO225" s="19">
        <f t="shared" si="48"/>
        <v>0</v>
      </c>
    </row>
    <row r="226" spans="3:41" x14ac:dyDescent="0.3">
      <c r="C226" s="20"/>
      <c r="E226" s="4">
        <f t="shared" si="39"/>
        <v>1</v>
      </c>
      <c r="G226" s="4">
        <f t="shared" si="40"/>
        <v>1</v>
      </c>
      <c r="I226" s="4">
        <f t="shared" si="41"/>
        <v>1</v>
      </c>
      <c r="K226" s="4">
        <f t="shared" si="42"/>
        <v>1</v>
      </c>
      <c r="M226" s="4">
        <f t="shared" si="38"/>
        <v>1</v>
      </c>
      <c r="O226" s="4">
        <f t="shared" si="37"/>
        <v>1</v>
      </c>
      <c r="AI226" s="12">
        <v>221</v>
      </c>
      <c r="AJ226" s="19">
        <f t="shared" si="43"/>
        <v>0</v>
      </c>
      <c r="AK226" s="19">
        <f t="shared" si="44"/>
        <v>0</v>
      </c>
      <c r="AL226" s="19">
        <f t="shared" si="45"/>
        <v>0</v>
      </c>
      <c r="AM226" s="19">
        <f t="shared" si="46"/>
        <v>0</v>
      </c>
      <c r="AN226" s="19">
        <f t="shared" si="47"/>
        <v>0</v>
      </c>
      <c r="AO226" s="19">
        <f t="shared" si="48"/>
        <v>0</v>
      </c>
    </row>
    <row r="227" spans="3:41" x14ac:dyDescent="0.3">
      <c r="C227" s="20"/>
      <c r="E227" s="4">
        <f t="shared" si="39"/>
        <v>1</v>
      </c>
      <c r="G227" s="4">
        <f t="shared" si="40"/>
        <v>1</v>
      </c>
      <c r="I227" s="4">
        <f t="shared" si="41"/>
        <v>1</v>
      </c>
      <c r="K227" s="4">
        <f t="shared" si="42"/>
        <v>1</v>
      </c>
      <c r="M227" s="4">
        <f t="shared" si="38"/>
        <v>1</v>
      </c>
      <c r="O227" s="4">
        <f t="shared" si="37"/>
        <v>1</v>
      </c>
      <c r="AI227" s="12">
        <v>222</v>
      </c>
      <c r="AJ227" s="19">
        <f t="shared" si="43"/>
        <v>0</v>
      </c>
      <c r="AK227" s="19">
        <f t="shared" si="44"/>
        <v>0</v>
      </c>
      <c r="AL227" s="19">
        <f t="shared" si="45"/>
        <v>0</v>
      </c>
      <c r="AM227" s="19">
        <f t="shared" si="46"/>
        <v>0</v>
      </c>
      <c r="AN227" s="19">
        <f t="shared" si="47"/>
        <v>0</v>
      </c>
      <c r="AO227" s="19">
        <f t="shared" si="48"/>
        <v>0</v>
      </c>
    </row>
    <row r="228" spans="3:41" x14ac:dyDescent="0.3">
      <c r="C228" s="20"/>
      <c r="E228" s="4">
        <f t="shared" si="39"/>
        <v>1</v>
      </c>
      <c r="G228" s="4">
        <f t="shared" si="40"/>
        <v>1</v>
      </c>
      <c r="I228" s="4">
        <f t="shared" si="41"/>
        <v>1</v>
      </c>
      <c r="K228" s="4">
        <f t="shared" si="42"/>
        <v>1</v>
      </c>
      <c r="M228" s="4">
        <f t="shared" si="38"/>
        <v>1</v>
      </c>
      <c r="O228" s="4">
        <f t="shared" si="37"/>
        <v>1</v>
      </c>
      <c r="AI228" s="12">
        <v>223</v>
      </c>
      <c r="AJ228" s="19">
        <f t="shared" si="43"/>
        <v>0</v>
      </c>
      <c r="AK228" s="19">
        <f t="shared" si="44"/>
        <v>0</v>
      </c>
      <c r="AL228" s="19">
        <f t="shared" si="45"/>
        <v>0</v>
      </c>
      <c r="AM228" s="19">
        <f t="shared" si="46"/>
        <v>0</v>
      </c>
      <c r="AN228" s="19">
        <f t="shared" si="47"/>
        <v>0</v>
      </c>
      <c r="AO228" s="19">
        <f t="shared" si="48"/>
        <v>0</v>
      </c>
    </row>
    <row r="229" spans="3:41" x14ac:dyDescent="0.3">
      <c r="C229" s="20"/>
      <c r="E229" s="4">
        <f t="shared" si="39"/>
        <v>1</v>
      </c>
      <c r="G229" s="4">
        <f t="shared" si="40"/>
        <v>1</v>
      </c>
      <c r="I229" s="4">
        <f t="shared" si="41"/>
        <v>1</v>
      </c>
      <c r="K229" s="4">
        <f t="shared" si="42"/>
        <v>1</v>
      </c>
      <c r="M229" s="4">
        <f t="shared" si="38"/>
        <v>1</v>
      </c>
      <c r="O229" s="4">
        <f t="shared" si="37"/>
        <v>1</v>
      </c>
      <c r="AI229" s="12">
        <v>224</v>
      </c>
      <c r="AJ229" s="19">
        <f t="shared" si="43"/>
        <v>0</v>
      </c>
      <c r="AK229" s="19">
        <f t="shared" si="44"/>
        <v>0</v>
      </c>
      <c r="AL229" s="19">
        <f t="shared" si="45"/>
        <v>0</v>
      </c>
      <c r="AM229" s="19">
        <f t="shared" si="46"/>
        <v>0</v>
      </c>
      <c r="AN229" s="19">
        <f t="shared" si="47"/>
        <v>0</v>
      </c>
      <c r="AO229" s="19">
        <f t="shared" si="48"/>
        <v>0</v>
      </c>
    </row>
    <row r="230" spans="3:41" x14ac:dyDescent="0.3">
      <c r="C230" s="20"/>
      <c r="E230" s="4">
        <f t="shared" si="39"/>
        <v>1</v>
      </c>
      <c r="G230" s="4">
        <f t="shared" si="40"/>
        <v>1</v>
      </c>
      <c r="I230" s="4">
        <f t="shared" si="41"/>
        <v>1</v>
      </c>
      <c r="K230" s="4">
        <f t="shared" si="42"/>
        <v>1</v>
      </c>
      <c r="M230" s="4">
        <f t="shared" si="38"/>
        <v>1</v>
      </c>
      <c r="O230" s="4">
        <f t="shared" ref="O230:O245" si="49">IF(B230=0,1,1-GAMMADIST((-Q_g^-2)*EXP(-Q_g*-((LN(B230)-(mu_g))/(sigma_g))),-Q_g^-2,1,1))</f>
        <v>1</v>
      </c>
      <c r="AI230" s="12">
        <v>225</v>
      </c>
      <c r="AJ230" s="19">
        <f t="shared" si="43"/>
        <v>0</v>
      </c>
      <c r="AK230" s="19">
        <f t="shared" si="44"/>
        <v>0</v>
      </c>
      <c r="AL230" s="19">
        <f t="shared" si="45"/>
        <v>0</v>
      </c>
      <c r="AM230" s="19">
        <f t="shared" si="46"/>
        <v>0</v>
      </c>
      <c r="AN230" s="19">
        <f t="shared" si="47"/>
        <v>0</v>
      </c>
      <c r="AO230" s="19">
        <f t="shared" si="48"/>
        <v>0</v>
      </c>
    </row>
    <row r="231" spans="3:41" x14ac:dyDescent="0.3">
      <c r="C231" s="20"/>
      <c r="E231" s="4">
        <f t="shared" si="39"/>
        <v>1</v>
      </c>
      <c r="G231" s="4">
        <f t="shared" si="40"/>
        <v>1</v>
      </c>
      <c r="I231" s="4">
        <f t="shared" si="41"/>
        <v>1</v>
      </c>
      <c r="K231" s="4">
        <f t="shared" si="42"/>
        <v>1</v>
      </c>
      <c r="M231" s="4">
        <f t="shared" si="38"/>
        <v>1</v>
      </c>
      <c r="O231" s="4">
        <f t="shared" si="49"/>
        <v>1</v>
      </c>
      <c r="AI231" s="12">
        <v>226</v>
      </c>
      <c r="AJ231" s="19">
        <f t="shared" si="43"/>
        <v>0</v>
      </c>
      <c r="AK231" s="19">
        <f t="shared" si="44"/>
        <v>0</v>
      </c>
      <c r="AL231" s="19">
        <f t="shared" si="45"/>
        <v>0</v>
      </c>
      <c r="AM231" s="19">
        <f t="shared" si="46"/>
        <v>0</v>
      </c>
      <c r="AN231" s="19">
        <f t="shared" si="47"/>
        <v>0</v>
      </c>
      <c r="AO231" s="19">
        <f t="shared" si="48"/>
        <v>0</v>
      </c>
    </row>
    <row r="232" spans="3:41" x14ac:dyDescent="0.3">
      <c r="C232" s="20"/>
      <c r="E232" s="4">
        <f t="shared" si="39"/>
        <v>1</v>
      </c>
      <c r="G232" s="4">
        <f t="shared" si="40"/>
        <v>1</v>
      </c>
      <c r="I232" s="4">
        <f t="shared" si="41"/>
        <v>1</v>
      </c>
      <c r="K232" s="4">
        <f t="shared" si="42"/>
        <v>1</v>
      </c>
      <c r="M232" s="4">
        <f t="shared" si="38"/>
        <v>1</v>
      </c>
      <c r="O232" s="4">
        <f t="shared" si="49"/>
        <v>1</v>
      </c>
      <c r="AI232" s="12">
        <v>227</v>
      </c>
      <c r="AJ232" s="19">
        <f t="shared" si="43"/>
        <v>0</v>
      </c>
      <c r="AK232" s="19">
        <f t="shared" si="44"/>
        <v>0</v>
      </c>
      <c r="AL232" s="19">
        <f t="shared" si="45"/>
        <v>0</v>
      </c>
      <c r="AM232" s="19">
        <f t="shared" si="46"/>
        <v>0</v>
      </c>
      <c r="AN232" s="19">
        <f t="shared" si="47"/>
        <v>0</v>
      </c>
      <c r="AO232" s="19">
        <f t="shared" si="48"/>
        <v>0</v>
      </c>
    </row>
    <row r="233" spans="3:41" x14ac:dyDescent="0.3">
      <c r="C233" s="20"/>
      <c r="E233" s="4">
        <f t="shared" si="39"/>
        <v>1</v>
      </c>
      <c r="G233" s="4">
        <f t="shared" si="40"/>
        <v>1</v>
      </c>
      <c r="I233" s="4">
        <f t="shared" si="41"/>
        <v>1</v>
      </c>
      <c r="K233" s="4">
        <f t="shared" si="42"/>
        <v>1</v>
      </c>
      <c r="M233" s="4">
        <f t="shared" si="38"/>
        <v>1</v>
      </c>
      <c r="O233" s="4">
        <f t="shared" si="49"/>
        <v>1</v>
      </c>
      <c r="AI233" s="12">
        <v>228</v>
      </c>
      <c r="AJ233" s="19">
        <f t="shared" si="43"/>
        <v>0</v>
      </c>
      <c r="AK233" s="19">
        <f t="shared" si="44"/>
        <v>0</v>
      </c>
      <c r="AL233" s="19">
        <f t="shared" si="45"/>
        <v>0</v>
      </c>
      <c r="AM233" s="19">
        <f t="shared" si="46"/>
        <v>0</v>
      </c>
      <c r="AN233" s="19">
        <f t="shared" si="47"/>
        <v>0</v>
      </c>
      <c r="AO233" s="19">
        <f t="shared" si="48"/>
        <v>0</v>
      </c>
    </row>
    <row r="234" spans="3:41" x14ac:dyDescent="0.3">
      <c r="C234" s="20"/>
      <c r="E234" s="4">
        <f t="shared" si="39"/>
        <v>1</v>
      </c>
      <c r="G234" s="4">
        <f t="shared" si="40"/>
        <v>1</v>
      </c>
      <c r="I234" s="4">
        <f t="shared" si="41"/>
        <v>1</v>
      </c>
      <c r="K234" s="4">
        <f t="shared" si="42"/>
        <v>1</v>
      </c>
      <c r="M234" s="4">
        <f t="shared" si="38"/>
        <v>1</v>
      </c>
      <c r="O234" s="4">
        <f t="shared" si="49"/>
        <v>1</v>
      </c>
      <c r="AI234" s="12">
        <v>229</v>
      </c>
      <c r="AJ234" s="19">
        <f t="shared" si="43"/>
        <v>0</v>
      </c>
      <c r="AK234" s="19">
        <f t="shared" si="44"/>
        <v>0</v>
      </c>
      <c r="AL234" s="19">
        <f t="shared" si="45"/>
        <v>0</v>
      </c>
      <c r="AM234" s="19">
        <f t="shared" si="46"/>
        <v>0</v>
      </c>
      <c r="AN234" s="19">
        <f t="shared" si="47"/>
        <v>0</v>
      </c>
      <c r="AO234" s="19">
        <f t="shared" si="48"/>
        <v>0</v>
      </c>
    </row>
    <row r="235" spans="3:41" x14ac:dyDescent="0.3">
      <c r="C235" s="20"/>
      <c r="E235" s="4">
        <f t="shared" si="39"/>
        <v>1</v>
      </c>
      <c r="G235" s="4">
        <f t="shared" si="40"/>
        <v>1</v>
      </c>
      <c r="I235" s="4">
        <f t="shared" si="41"/>
        <v>1</v>
      </c>
      <c r="K235" s="4">
        <f t="shared" si="42"/>
        <v>1</v>
      </c>
      <c r="M235" s="4">
        <f t="shared" si="38"/>
        <v>1</v>
      </c>
      <c r="O235" s="4">
        <f t="shared" si="49"/>
        <v>1</v>
      </c>
      <c r="AI235" s="12">
        <v>230</v>
      </c>
      <c r="AJ235" s="19">
        <f t="shared" si="43"/>
        <v>0</v>
      </c>
      <c r="AK235" s="19">
        <f t="shared" si="44"/>
        <v>0</v>
      </c>
      <c r="AL235" s="19">
        <f t="shared" si="45"/>
        <v>0</v>
      </c>
      <c r="AM235" s="19">
        <f t="shared" si="46"/>
        <v>0</v>
      </c>
      <c r="AN235" s="19">
        <f t="shared" si="47"/>
        <v>0</v>
      </c>
      <c r="AO235" s="19">
        <f t="shared" si="48"/>
        <v>0</v>
      </c>
    </row>
    <row r="236" spans="3:41" x14ac:dyDescent="0.3">
      <c r="C236" s="20"/>
      <c r="E236" s="4">
        <f t="shared" si="39"/>
        <v>1</v>
      </c>
      <c r="G236" s="4">
        <f t="shared" si="40"/>
        <v>1</v>
      </c>
      <c r="I236" s="4">
        <f t="shared" si="41"/>
        <v>1</v>
      </c>
      <c r="K236" s="4">
        <f t="shared" si="42"/>
        <v>1</v>
      </c>
      <c r="M236" s="4">
        <f t="shared" si="38"/>
        <v>1</v>
      </c>
      <c r="O236" s="4">
        <f t="shared" si="49"/>
        <v>1</v>
      </c>
      <c r="AI236" s="12">
        <v>231</v>
      </c>
      <c r="AJ236" s="19">
        <f t="shared" si="43"/>
        <v>0</v>
      </c>
      <c r="AK236" s="19">
        <f t="shared" si="44"/>
        <v>0</v>
      </c>
      <c r="AL236" s="19">
        <f t="shared" si="45"/>
        <v>0</v>
      </c>
      <c r="AM236" s="19">
        <f t="shared" si="46"/>
        <v>0</v>
      </c>
      <c r="AN236" s="19">
        <f t="shared" si="47"/>
        <v>0</v>
      </c>
      <c r="AO236" s="19">
        <f t="shared" si="48"/>
        <v>0</v>
      </c>
    </row>
    <row r="237" spans="3:41" x14ac:dyDescent="0.3">
      <c r="C237" s="20"/>
      <c r="E237" s="4">
        <f t="shared" si="39"/>
        <v>1</v>
      </c>
      <c r="G237" s="4">
        <f t="shared" si="40"/>
        <v>1</v>
      </c>
      <c r="I237" s="4">
        <f t="shared" si="41"/>
        <v>1</v>
      </c>
      <c r="K237" s="4">
        <f t="shared" si="42"/>
        <v>1</v>
      </c>
      <c r="M237" s="4">
        <f t="shared" si="38"/>
        <v>1</v>
      </c>
      <c r="O237" s="4">
        <f t="shared" si="49"/>
        <v>1</v>
      </c>
      <c r="AI237" s="12">
        <v>232</v>
      </c>
      <c r="AJ237" s="19">
        <f t="shared" si="43"/>
        <v>0</v>
      </c>
      <c r="AK237" s="19">
        <f t="shared" si="44"/>
        <v>0</v>
      </c>
      <c r="AL237" s="19">
        <f t="shared" si="45"/>
        <v>0</v>
      </c>
      <c r="AM237" s="19">
        <f t="shared" si="46"/>
        <v>0</v>
      </c>
      <c r="AN237" s="19">
        <f t="shared" si="47"/>
        <v>0</v>
      </c>
      <c r="AO237" s="19">
        <f t="shared" si="48"/>
        <v>0</v>
      </c>
    </row>
    <row r="238" spans="3:41" x14ac:dyDescent="0.3">
      <c r="C238" s="20"/>
      <c r="E238" s="4">
        <f t="shared" si="39"/>
        <v>1</v>
      </c>
      <c r="G238" s="4">
        <f t="shared" si="40"/>
        <v>1</v>
      </c>
      <c r="I238" s="4">
        <f t="shared" si="41"/>
        <v>1</v>
      </c>
      <c r="K238" s="4">
        <f t="shared" si="42"/>
        <v>1</v>
      </c>
      <c r="M238" s="4">
        <f t="shared" si="38"/>
        <v>1</v>
      </c>
      <c r="O238" s="4">
        <f t="shared" si="49"/>
        <v>1</v>
      </c>
      <c r="AI238" s="12">
        <v>233</v>
      </c>
      <c r="AJ238" s="19">
        <f t="shared" si="43"/>
        <v>0</v>
      </c>
      <c r="AK238" s="19">
        <f t="shared" si="44"/>
        <v>0</v>
      </c>
      <c r="AL238" s="19">
        <f t="shared" si="45"/>
        <v>0</v>
      </c>
      <c r="AM238" s="19">
        <f t="shared" si="46"/>
        <v>0</v>
      </c>
      <c r="AN238" s="19">
        <f t="shared" si="47"/>
        <v>0</v>
      </c>
      <c r="AO238" s="19">
        <f t="shared" si="48"/>
        <v>0</v>
      </c>
    </row>
    <row r="239" spans="3:41" x14ac:dyDescent="0.3">
      <c r="C239" s="20"/>
      <c r="E239" s="4">
        <f t="shared" si="39"/>
        <v>1</v>
      </c>
      <c r="G239" s="4">
        <f t="shared" si="40"/>
        <v>1</v>
      </c>
      <c r="I239" s="4">
        <f t="shared" si="41"/>
        <v>1</v>
      </c>
      <c r="K239" s="4">
        <f t="shared" si="42"/>
        <v>1</v>
      </c>
      <c r="M239" s="4">
        <f t="shared" si="38"/>
        <v>1</v>
      </c>
      <c r="O239" s="4">
        <f t="shared" si="49"/>
        <v>1</v>
      </c>
      <c r="AI239" s="12">
        <v>234</v>
      </c>
      <c r="AJ239" s="19">
        <f t="shared" si="43"/>
        <v>0</v>
      </c>
      <c r="AK239" s="19">
        <f t="shared" si="44"/>
        <v>0</v>
      </c>
      <c r="AL239" s="19">
        <f t="shared" si="45"/>
        <v>0</v>
      </c>
      <c r="AM239" s="19">
        <f t="shared" si="46"/>
        <v>0</v>
      </c>
      <c r="AN239" s="19">
        <f t="shared" si="47"/>
        <v>0</v>
      </c>
      <c r="AO239" s="19">
        <f t="shared" si="48"/>
        <v>0</v>
      </c>
    </row>
    <row r="240" spans="3:41" x14ac:dyDescent="0.3">
      <c r="C240" s="20"/>
      <c r="E240" s="4">
        <f t="shared" si="39"/>
        <v>1</v>
      </c>
      <c r="G240" s="4">
        <f t="shared" si="40"/>
        <v>1</v>
      </c>
      <c r="I240" s="4">
        <f t="shared" si="41"/>
        <v>1</v>
      </c>
      <c r="K240" s="4">
        <f t="shared" si="42"/>
        <v>1</v>
      </c>
      <c r="M240" s="4">
        <f t="shared" si="38"/>
        <v>1</v>
      </c>
      <c r="O240" s="4">
        <f t="shared" si="49"/>
        <v>1</v>
      </c>
      <c r="AI240" s="12">
        <v>235</v>
      </c>
      <c r="AJ240" s="19">
        <f t="shared" si="43"/>
        <v>0</v>
      </c>
      <c r="AK240" s="19">
        <f t="shared" si="44"/>
        <v>0</v>
      </c>
      <c r="AL240" s="19">
        <f t="shared" si="45"/>
        <v>0</v>
      </c>
      <c r="AM240" s="19">
        <f t="shared" si="46"/>
        <v>0</v>
      </c>
      <c r="AN240" s="19">
        <f t="shared" si="47"/>
        <v>0</v>
      </c>
      <c r="AO240" s="19">
        <f t="shared" si="48"/>
        <v>0</v>
      </c>
    </row>
    <row r="241" spans="3:41" x14ac:dyDescent="0.3">
      <c r="C241" s="20"/>
      <c r="E241" s="4">
        <f t="shared" si="39"/>
        <v>1</v>
      </c>
      <c r="G241" s="4">
        <f t="shared" si="40"/>
        <v>1</v>
      </c>
      <c r="I241" s="4">
        <f t="shared" si="41"/>
        <v>1</v>
      </c>
      <c r="K241" s="4">
        <f t="shared" si="42"/>
        <v>1</v>
      </c>
      <c r="M241" s="4">
        <f t="shared" si="38"/>
        <v>1</v>
      </c>
      <c r="O241" s="4">
        <f t="shared" si="49"/>
        <v>1</v>
      </c>
      <c r="AI241" s="12">
        <v>236</v>
      </c>
      <c r="AJ241" s="19">
        <f t="shared" si="43"/>
        <v>0</v>
      </c>
      <c r="AK241" s="19">
        <f t="shared" si="44"/>
        <v>0</v>
      </c>
      <c r="AL241" s="19">
        <f t="shared" si="45"/>
        <v>0</v>
      </c>
      <c r="AM241" s="19">
        <f t="shared" si="46"/>
        <v>0</v>
      </c>
      <c r="AN241" s="19">
        <f t="shared" si="47"/>
        <v>0</v>
      </c>
      <c r="AO241" s="19">
        <f t="shared" si="48"/>
        <v>0</v>
      </c>
    </row>
    <row r="242" spans="3:41" x14ac:dyDescent="0.3">
      <c r="C242" s="20"/>
      <c r="E242" s="4">
        <f t="shared" si="39"/>
        <v>1</v>
      </c>
      <c r="G242" s="4">
        <f t="shared" si="40"/>
        <v>1</v>
      </c>
      <c r="I242" s="4">
        <f t="shared" si="41"/>
        <v>1</v>
      </c>
      <c r="K242" s="4">
        <f t="shared" si="42"/>
        <v>1</v>
      </c>
      <c r="M242" s="4">
        <f t="shared" si="38"/>
        <v>1</v>
      </c>
      <c r="O242" s="4">
        <f t="shared" si="49"/>
        <v>1</v>
      </c>
      <c r="AI242" s="12">
        <v>237</v>
      </c>
      <c r="AJ242" s="19">
        <f t="shared" si="43"/>
        <v>0</v>
      </c>
      <c r="AK242" s="19">
        <f t="shared" si="44"/>
        <v>0</v>
      </c>
      <c r="AL242" s="19">
        <f t="shared" si="45"/>
        <v>0</v>
      </c>
      <c r="AM242" s="19">
        <f t="shared" si="46"/>
        <v>0</v>
      </c>
      <c r="AN242" s="19">
        <f t="shared" si="47"/>
        <v>0</v>
      </c>
      <c r="AO242" s="19">
        <f t="shared" si="48"/>
        <v>0</v>
      </c>
    </row>
    <row r="243" spans="3:41" x14ac:dyDescent="0.3">
      <c r="C243" s="20"/>
      <c r="E243" s="4">
        <f t="shared" si="39"/>
        <v>1</v>
      </c>
      <c r="G243" s="4">
        <f t="shared" si="40"/>
        <v>1</v>
      </c>
      <c r="I243" s="4">
        <f t="shared" si="41"/>
        <v>1</v>
      </c>
      <c r="K243" s="4">
        <f t="shared" si="42"/>
        <v>1</v>
      </c>
      <c r="M243" s="4">
        <f t="shared" si="38"/>
        <v>1</v>
      </c>
      <c r="O243" s="4">
        <f t="shared" si="49"/>
        <v>1</v>
      </c>
      <c r="AI243" s="12">
        <v>238</v>
      </c>
      <c r="AJ243" s="19">
        <f t="shared" si="43"/>
        <v>0</v>
      </c>
      <c r="AK243" s="19">
        <f t="shared" si="44"/>
        <v>0</v>
      </c>
      <c r="AL243" s="19">
        <f t="shared" si="45"/>
        <v>0</v>
      </c>
      <c r="AM243" s="19">
        <f t="shared" si="46"/>
        <v>0</v>
      </c>
      <c r="AN243" s="19">
        <f t="shared" si="47"/>
        <v>0</v>
      </c>
      <c r="AO243" s="19">
        <f t="shared" si="48"/>
        <v>0</v>
      </c>
    </row>
    <row r="244" spans="3:41" x14ac:dyDescent="0.3">
      <c r="C244" s="20"/>
      <c r="E244" s="4">
        <f t="shared" si="39"/>
        <v>1</v>
      </c>
      <c r="G244" s="4">
        <f t="shared" si="40"/>
        <v>1</v>
      </c>
      <c r="I244" s="4">
        <f t="shared" si="41"/>
        <v>1</v>
      </c>
      <c r="K244" s="4">
        <f t="shared" si="42"/>
        <v>1</v>
      </c>
      <c r="M244" s="4">
        <f t="shared" si="38"/>
        <v>1</v>
      </c>
      <c r="O244" s="4">
        <f t="shared" si="49"/>
        <v>1</v>
      </c>
      <c r="AI244" s="12">
        <v>239</v>
      </c>
      <c r="AJ244" s="19">
        <f t="shared" si="43"/>
        <v>0</v>
      </c>
      <c r="AK244" s="19">
        <f t="shared" si="44"/>
        <v>0</v>
      </c>
      <c r="AL244" s="19">
        <f t="shared" si="45"/>
        <v>0</v>
      </c>
      <c r="AM244" s="19">
        <f t="shared" si="46"/>
        <v>0</v>
      </c>
      <c r="AN244" s="19">
        <f t="shared" si="47"/>
        <v>0</v>
      </c>
      <c r="AO244" s="19">
        <f t="shared" si="48"/>
        <v>0</v>
      </c>
    </row>
    <row r="245" spans="3:41" x14ac:dyDescent="0.3">
      <c r="C245" s="20"/>
      <c r="E245" s="4">
        <f t="shared" si="39"/>
        <v>1</v>
      </c>
      <c r="G245" s="4">
        <f t="shared" si="40"/>
        <v>1</v>
      </c>
      <c r="I245" s="4">
        <f t="shared" si="41"/>
        <v>1</v>
      </c>
      <c r="K245" s="4">
        <f t="shared" si="42"/>
        <v>1</v>
      </c>
      <c r="M245" s="4">
        <f t="shared" si="38"/>
        <v>1</v>
      </c>
      <c r="O245" s="4">
        <f t="shared" si="49"/>
        <v>1</v>
      </c>
      <c r="AI245" s="12">
        <v>240</v>
      </c>
      <c r="AJ245" s="19">
        <f t="shared" si="43"/>
        <v>0</v>
      </c>
      <c r="AK245" s="19">
        <f t="shared" si="44"/>
        <v>0</v>
      </c>
      <c r="AL245" s="19">
        <f t="shared" si="45"/>
        <v>0</v>
      </c>
      <c r="AM245" s="19">
        <f t="shared" si="46"/>
        <v>0</v>
      </c>
      <c r="AN245" s="19">
        <f t="shared" si="47"/>
        <v>0</v>
      </c>
      <c r="AO245" s="19">
        <f t="shared" si="48"/>
        <v>0</v>
      </c>
    </row>
  </sheetData>
  <mergeCells count="2">
    <mergeCell ref="Q2:R2"/>
    <mergeCell ref="B3:C3"/>
  </mergeCells>
  <conditionalFormatting sqref="R32:S32 U32:AG32">
    <cfRule type="colorScale" priority="3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AG38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:AG20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AG26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9563-1657-44F7-9F47-2756CEA82371}">
  <sheetPr codeName="Planilha5"/>
  <dimension ref="A1:H996"/>
  <sheetViews>
    <sheetView workbookViewId="0">
      <selection activeCell="H2" sqref="H2"/>
    </sheetView>
  </sheetViews>
  <sheetFormatPr defaultRowHeight="14.4" x14ac:dyDescent="0.3"/>
  <cols>
    <col min="2" max="2" width="13.88671875" bestFit="1" customWidth="1"/>
    <col min="4" max="4" width="13.109375" bestFit="1" customWidth="1"/>
    <col min="6" max="6" width="14.44140625" bestFit="1" customWidth="1"/>
    <col min="8" max="8" width="13.6640625" bestFit="1" customWidth="1"/>
  </cols>
  <sheetData>
    <row r="1" spans="1:8" x14ac:dyDescent="0.3">
      <c r="A1" t="s">
        <v>25</v>
      </c>
      <c r="B1" t="s">
        <v>34</v>
      </c>
      <c r="C1" t="s">
        <v>25</v>
      </c>
      <c r="D1" t="s">
        <v>35</v>
      </c>
      <c r="E1" t="s">
        <v>25</v>
      </c>
      <c r="F1" t="s">
        <v>36</v>
      </c>
      <c r="G1" t="s">
        <v>25</v>
      </c>
      <c r="H1" t="s">
        <v>37</v>
      </c>
    </row>
    <row r="2" spans="1:8" x14ac:dyDescent="0.3">
      <c r="A2">
        <v>0</v>
      </c>
      <c r="B2">
        <v>0.99517607900000005</v>
      </c>
      <c r="C2">
        <v>0</v>
      </c>
      <c r="D2">
        <v>0.99035215899999995</v>
      </c>
      <c r="E2">
        <v>0</v>
      </c>
      <c r="F2">
        <v>0.99819000000000002</v>
      </c>
      <c r="G2">
        <v>0.03</v>
      </c>
      <c r="H2">
        <v>0.99577883300000003</v>
      </c>
    </row>
    <row r="3" spans="1:8" x14ac:dyDescent="0.3">
      <c r="A3">
        <v>0.01</v>
      </c>
      <c r="B3">
        <v>0.99517607900000005</v>
      </c>
      <c r="C3">
        <v>0.01</v>
      </c>
      <c r="D3">
        <v>0.99035215899999995</v>
      </c>
      <c r="E3">
        <v>0.01</v>
      </c>
      <c r="F3">
        <v>0.99597999999999998</v>
      </c>
      <c r="G3">
        <v>0.04</v>
      </c>
      <c r="H3">
        <v>0.99560707900000001</v>
      </c>
    </row>
    <row r="4" spans="1:8" x14ac:dyDescent="0.3">
      <c r="A4">
        <v>0.02</v>
      </c>
      <c r="B4">
        <v>0.99517607900000005</v>
      </c>
      <c r="C4">
        <v>0.02</v>
      </c>
      <c r="D4">
        <v>0.99035215899999995</v>
      </c>
      <c r="E4">
        <v>0.02</v>
      </c>
      <c r="F4">
        <v>0.99421999999999999</v>
      </c>
      <c r="G4">
        <v>0.05</v>
      </c>
      <c r="H4">
        <v>0.99494598999999995</v>
      </c>
    </row>
    <row r="5" spans="1:8" x14ac:dyDescent="0.3">
      <c r="A5">
        <v>0.03</v>
      </c>
      <c r="B5">
        <v>0.99517607900000005</v>
      </c>
      <c r="C5">
        <v>0.03</v>
      </c>
      <c r="D5">
        <v>0.98794019799999999</v>
      </c>
      <c r="E5">
        <v>0.03</v>
      </c>
      <c r="F5">
        <v>0.99336999999999998</v>
      </c>
      <c r="G5">
        <v>0.06</v>
      </c>
      <c r="H5">
        <v>0.993312274</v>
      </c>
    </row>
    <row r="6" spans="1:8" x14ac:dyDescent="0.3">
      <c r="A6">
        <v>0.04</v>
      </c>
      <c r="B6">
        <v>0.99517607900000005</v>
      </c>
      <c r="C6">
        <v>0.04</v>
      </c>
      <c r="D6">
        <v>0.98794019799999999</v>
      </c>
      <c r="E6">
        <v>0.04</v>
      </c>
      <c r="F6">
        <v>0.99358999999999997</v>
      </c>
      <c r="G6">
        <v>7.0000000000000007E-2</v>
      </c>
      <c r="H6">
        <v>0.99045095000000005</v>
      </c>
    </row>
    <row r="7" spans="1:8" x14ac:dyDescent="0.3">
      <c r="A7">
        <v>0.05</v>
      </c>
      <c r="B7">
        <v>0.99517607900000005</v>
      </c>
      <c r="C7">
        <v>0.05</v>
      </c>
      <c r="D7">
        <v>0.98794019799999999</v>
      </c>
      <c r="E7">
        <v>0.05</v>
      </c>
      <c r="F7">
        <v>0.99397000000000002</v>
      </c>
      <c r="G7">
        <v>0.08</v>
      </c>
      <c r="H7">
        <v>0.986954322</v>
      </c>
    </row>
    <row r="8" spans="1:8" x14ac:dyDescent="0.3">
      <c r="A8">
        <v>0.06</v>
      </c>
      <c r="B8">
        <v>0.99276411899999994</v>
      </c>
      <c r="C8">
        <v>0.06</v>
      </c>
      <c r="D8">
        <v>0.98794019799999999</v>
      </c>
      <c r="E8">
        <v>0.06</v>
      </c>
      <c r="F8">
        <v>0.99333000000000005</v>
      </c>
      <c r="G8">
        <v>0.09</v>
      </c>
      <c r="H8">
        <v>0.98361118800000003</v>
      </c>
    </row>
    <row r="9" spans="1:8" x14ac:dyDescent="0.3">
      <c r="A9">
        <v>7.0000000000000007E-2</v>
      </c>
      <c r="B9">
        <v>0.99276411899999994</v>
      </c>
      <c r="C9">
        <v>7.0000000000000007E-2</v>
      </c>
      <c r="D9">
        <v>0.98794019799999999</v>
      </c>
      <c r="E9">
        <v>7.0000000000000007E-2</v>
      </c>
      <c r="F9">
        <v>0.99087999999999998</v>
      </c>
      <c r="G9">
        <v>0.1</v>
      </c>
      <c r="H9">
        <v>0.98086921500000002</v>
      </c>
    </row>
    <row r="10" spans="1:8" x14ac:dyDescent="0.3">
      <c r="A10">
        <v>0.08</v>
      </c>
      <c r="B10">
        <v>0.99276411899999994</v>
      </c>
      <c r="C10">
        <v>0.08</v>
      </c>
      <c r="D10">
        <v>0.98794019799999999</v>
      </c>
      <c r="E10">
        <v>0.08</v>
      </c>
      <c r="F10">
        <v>0.98729999999999996</v>
      </c>
      <c r="G10">
        <v>0.11</v>
      </c>
      <c r="H10">
        <v>0.977956512</v>
      </c>
    </row>
    <row r="11" spans="1:8" x14ac:dyDescent="0.3">
      <c r="A11">
        <v>0.09</v>
      </c>
      <c r="B11">
        <v>0.98794019799999999</v>
      </c>
      <c r="C11">
        <v>0.09</v>
      </c>
      <c r="D11">
        <v>0.985528238</v>
      </c>
      <c r="E11">
        <v>0.09</v>
      </c>
      <c r="F11">
        <v>0.98360000000000003</v>
      </c>
      <c r="G11">
        <v>0.12</v>
      </c>
      <c r="H11">
        <v>0.97382881899999996</v>
      </c>
    </row>
    <row r="12" spans="1:8" x14ac:dyDescent="0.3">
      <c r="A12">
        <v>0.1</v>
      </c>
      <c r="B12">
        <v>0.98794019799999999</v>
      </c>
      <c r="C12">
        <v>0.1</v>
      </c>
      <c r="D12">
        <v>0.985528238</v>
      </c>
      <c r="E12">
        <v>0.1</v>
      </c>
      <c r="F12">
        <v>0.98046</v>
      </c>
      <c r="G12">
        <v>0.13</v>
      </c>
      <c r="H12">
        <v>0.96794797200000005</v>
      </c>
    </row>
    <row r="13" spans="1:8" x14ac:dyDescent="0.3">
      <c r="A13">
        <v>0.11</v>
      </c>
      <c r="B13">
        <v>0.98794019799999999</v>
      </c>
      <c r="C13">
        <v>0.11</v>
      </c>
      <c r="D13">
        <v>0.985528238</v>
      </c>
      <c r="E13">
        <v>0.11</v>
      </c>
      <c r="F13">
        <v>0.97746</v>
      </c>
      <c r="G13">
        <v>0.14000000000000001</v>
      </c>
      <c r="H13">
        <v>0.961518918</v>
      </c>
    </row>
    <row r="14" spans="1:8" x14ac:dyDescent="0.3">
      <c r="A14">
        <v>0.12</v>
      </c>
      <c r="B14">
        <v>0.98311627700000004</v>
      </c>
      <c r="C14">
        <v>0.12</v>
      </c>
      <c r="D14">
        <v>0.971056476</v>
      </c>
      <c r="E14">
        <v>0.12</v>
      </c>
      <c r="F14">
        <v>0.97387999999999997</v>
      </c>
      <c r="G14">
        <v>0.15</v>
      </c>
      <c r="H14">
        <v>0.95612144899999996</v>
      </c>
    </row>
    <row r="15" spans="1:8" x14ac:dyDescent="0.3">
      <c r="A15">
        <v>0.13</v>
      </c>
      <c r="B15">
        <v>0.98311627700000004</v>
      </c>
      <c r="C15">
        <v>0.13</v>
      </c>
      <c r="D15">
        <v>0.971056476</v>
      </c>
      <c r="E15">
        <v>0.13</v>
      </c>
      <c r="F15">
        <v>0.96928999999999998</v>
      </c>
      <c r="G15">
        <v>0.16</v>
      </c>
      <c r="H15">
        <v>0.952616252</v>
      </c>
    </row>
    <row r="16" spans="1:8" x14ac:dyDescent="0.3">
      <c r="A16">
        <v>0.14000000000000001</v>
      </c>
      <c r="B16">
        <v>0.98311627700000004</v>
      </c>
      <c r="C16">
        <v>0.14000000000000001</v>
      </c>
      <c r="D16">
        <v>0.971056476</v>
      </c>
      <c r="E16">
        <v>0.14000000000000001</v>
      </c>
      <c r="F16">
        <v>0.96421000000000001</v>
      </c>
      <c r="G16">
        <v>0.17</v>
      </c>
      <c r="H16">
        <v>0.94947758599999998</v>
      </c>
    </row>
    <row r="17" spans="1:8" x14ac:dyDescent="0.3">
      <c r="A17">
        <v>0.15</v>
      </c>
      <c r="B17">
        <v>0.97829235699999995</v>
      </c>
      <c r="C17">
        <v>0.15</v>
      </c>
      <c r="D17">
        <v>0.96140863399999998</v>
      </c>
      <c r="E17">
        <v>0.15</v>
      </c>
      <c r="F17">
        <v>0.95933000000000002</v>
      </c>
      <c r="G17">
        <v>0.18</v>
      </c>
      <c r="H17">
        <v>0.94468553099999997</v>
      </c>
    </row>
    <row r="18" spans="1:8" x14ac:dyDescent="0.3">
      <c r="A18">
        <v>0.16</v>
      </c>
      <c r="B18">
        <v>0.97829235699999995</v>
      </c>
      <c r="C18">
        <v>0.16</v>
      </c>
      <c r="D18">
        <v>0.96140863399999998</v>
      </c>
      <c r="E18">
        <v>0.16</v>
      </c>
      <c r="F18">
        <v>0.95501000000000003</v>
      </c>
      <c r="G18">
        <v>0.19</v>
      </c>
      <c r="H18">
        <v>0.93686016400000005</v>
      </c>
    </row>
    <row r="19" spans="1:8" x14ac:dyDescent="0.3">
      <c r="A19">
        <v>0.17</v>
      </c>
      <c r="B19">
        <v>0.97829235699999995</v>
      </c>
      <c r="C19">
        <v>0.17</v>
      </c>
      <c r="D19">
        <v>0.96140863399999998</v>
      </c>
      <c r="E19">
        <v>0.17</v>
      </c>
      <c r="F19">
        <v>0.95047000000000004</v>
      </c>
      <c r="G19">
        <v>0.2</v>
      </c>
      <c r="H19">
        <v>0.92666828899999998</v>
      </c>
    </row>
    <row r="20" spans="1:8" x14ac:dyDescent="0.3">
      <c r="A20">
        <v>0.18</v>
      </c>
      <c r="B20">
        <v>0.97346843599999999</v>
      </c>
      <c r="C20">
        <v>0.18</v>
      </c>
      <c r="D20">
        <v>0.96140863399999998</v>
      </c>
      <c r="E20">
        <v>0.18</v>
      </c>
      <c r="F20">
        <v>0.94464000000000004</v>
      </c>
      <c r="G20">
        <v>0.21</v>
      </c>
      <c r="H20">
        <v>0.91518495</v>
      </c>
    </row>
    <row r="21" spans="1:8" x14ac:dyDescent="0.3">
      <c r="A21">
        <v>0.19</v>
      </c>
      <c r="B21">
        <v>0.97346843599999999</v>
      </c>
      <c r="C21">
        <v>0.19</v>
      </c>
      <c r="D21">
        <v>0.96140863399999998</v>
      </c>
      <c r="E21">
        <v>0.19</v>
      </c>
      <c r="F21">
        <v>0.93688000000000005</v>
      </c>
      <c r="G21">
        <v>0.22</v>
      </c>
      <c r="H21">
        <v>0.90338642199999997</v>
      </c>
    </row>
    <row r="22" spans="1:8" x14ac:dyDescent="0.3">
      <c r="A22">
        <v>0.2</v>
      </c>
      <c r="B22">
        <v>0.97346843599999999</v>
      </c>
      <c r="C22">
        <v>0.2</v>
      </c>
      <c r="D22">
        <v>0.96140863399999998</v>
      </c>
      <c r="E22">
        <v>0.2</v>
      </c>
      <c r="F22">
        <v>0.92766000000000004</v>
      </c>
      <c r="G22">
        <v>0.23</v>
      </c>
      <c r="H22">
        <v>0.89194454099999998</v>
      </c>
    </row>
    <row r="23" spans="1:8" x14ac:dyDescent="0.3">
      <c r="A23">
        <v>0.21</v>
      </c>
      <c r="B23">
        <v>0.96864451500000004</v>
      </c>
      <c r="C23">
        <v>0.21</v>
      </c>
      <c r="D23">
        <v>0.96140863399999998</v>
      </c>
      <c r="E23">
        <v>0.21</v>
      </c>
      <c r="F23">
        <v>0.91774999999999995</v>
      </c>
      <c r="G23">
        <v>0.24</v>
      </c>
      <c r="H23">
        <v>0.88147241799999998</v>
      </c>
    </row>
    <row r="24" spans="1:8" x14ac:dyDescent="0.3">
      <c r="A24">
        <v>0.22</v>
      </c>
      <c r="B24">
        <v>0.96864451500000004</v>
      </c>
      <c r="C24">
        <v>0.22</v>
      </c>
      <c r="D24">
        <v>0.96140863399999998</v>
      </c>
      <c r="E24">
        <v>0.22</v>
      </c>
      <c r="F24">
        <v>0.90741000000000005</v>
      </c>
      <c r="G24">
        <v>0.25</v>
      </c>
      <c r="H24">
        <v>0.87223938400000001</v>
      </c>
    </row>
    <row r="25" spans="1:8" x14ac:dyDescent="0.3">
      <c r="A25">
        <v>0.23</v>
      </c>
      <c r="B25">
        <v>0.96864451500000004</v>
      </c>
      <c r="C25">
        <v>0.23</v>
      </c>
      <c r="D25">
        <v>0.96140863399999998</v>
      </c>
      <c r="E25">
        <v>0.23</v>
      </c>
      <c r="F25">
        <v>0.89556000000000002</v>
      </c>
      <c r="G25">
        <v>0.26</v>
      </c>
      <c r="H25">
        <v>0.86349328199999997</v>
      </c>
    </row>
    <row r="26" spans="1:8" x14ac:dyDescent="0.3">
      <c r="A26">
        <v>0.24</v>
      </c>
      <c r="B26">
        <v>0.96382059499999995</v>
      </c>
      <c r="C26">
        <v>0.24</v>
      </c>
      <c r="D26">
        <v>0.96382059499999995</v>
      </c>
      <c r="E26">
        <v>0.24</v>
      </c>
      <c r="F26">
        <v>0.88082000000000005</v>
      </c>
      <c r="G26">
        <v>0.27</v>
      </c>
      <c r="H26">
        <v>0.85429364200000002</v>
      </c>
    </row>
    <row r="27" spans="1:8" x14ac:dyDescent="0.3">
      <c r="A27">
        <v>0.25</v>
      </c>
      <c r="B27">
        <v>0.96382059499999995</v>
      </c>
      <c r="C27">
        <v>0.25</v>
      </c>
      <c r="D27">
        <v>0.96382059499999995</v>
      </c>
      <c r="E27">
        <v>0.25</v>
      </c>
      <c r="F27">
        <v>0.86304999999999998</v>
      </c>
      <c r="G27">
        <v>0.28000000000000003</v>
      </c>
      <c r="H27">
        <v>0.844224961</v>
      </c>
    </row>
    <row r="28" spans="1:8" x14ac:dyDescent="0.3">
      <c r="A28">
        <v>0.26</v>
      </c>
      <c r="B28">
        <v>0.96382059499999995</v>
      </c>
      <c r="C28">
        <v>0.26</v>
      </c>
      <c r="D28">
        <v>0.96382059499999995</v>
      </c>
      <c r="E28">
        <v>0.26</v>
      </c>
      <c r="F28">
        <v>0.84577999999999998</v>
      </c>
      <c r="G28">
        <v>0.28999999999999998</v>
      </c>
      <c r="H28">
        <v>0.83437570500000002</v>
      </c>
    </row>
    <row r="29" spans="1:8" x14ac:dyDescent="0.3">
      <c r="A29">
        <v>0.27</v>
      </c>
      <c r="B29">
        <v>0.96382059499999995</v>
      </c>
      <c r="C29">
        <v>0.27</v>
      </c>
      <c r="D29">
        <v>0.95899667399999999</v>
      </c>
      <c r="E29">
        <v>0.27</v>
      </c>
      <c r="F29">
        <v>0.83318000000000003</v>
      </c>
      <c r="G29">
        <v>0.3</v>
      </c>
      <c r="H29">
        <v>0.82610118399999999</v>
      </c>
    </row>
    <row r="30" spans="1:8" x14ac:dyDescent="0.3">
      <c r="A30">
        <v>0.28000000000000003</v>
      </c>
      <c r="B30">
        <v>0.96382059499999995</v>
      </c>
      <c r="C30">
        <v>0.28000000000000003</v>
      </c>
      <c r="D30">
        <v>0.95899667399999999</v>
      </c>
      <c r="E30">
        <v>0.28000000000000003</v>
      </c>
      <c r="F30">
        <v>0.82757999999999998</v>
      </c>
      <c r="G30">
        <v>0.31</v>
      </c>
      <c r="H30">
        <v>0.82018623599999996</v>
      </c>
    </row>
    <row r="31" spans="1:8" x14ac:dyDescent="0.3">
      <c r="A31">
        <v>0.28999999999999998</v>
      </c>
      <c r="B31">
        <v>0.96382059499999995</v>
      </c>
      <c r="C31">
        <v>0.28999999999999998</v>
      </c>
      <c r="D31">
        <v>0.95899667399999999</v>
      </c>
      <c r="E31">
        <v>0.28999999999999998</v>
      </c>
      <c r="F31">
        <v>0.82593000000000005</v>
      </c>
      <c r="G31">
        <v>0.32</v>
      </c>
      <c r="H31">
        <v>0.81583962799999998</v>
      </c>
    </row>
    <row r="32" spans="1:8" x14ac:dyDescent="0.3">
      <c r="A32">
        <v>0.3</v>
      </c>
      <c r="B32">
        <v>0.95899667399999999</v>
      </c>
      <c r="C32">
        <v>0.3</v>
      </c>
      <c r="D32">
        <v>0.95899667399999999</v>
      </c>
      <c r="E32">
        <v>0.3</v>
      </c>
      <c r="F32">
        <v>0.82423999999999997</v>
      </c>
      <c r="G32">
        <v>0.33</v>
      </c>
      <c r="H32">
        <v>0.81200082399999995</v>
      </c>
    </row>
    <row r="33" spans="1:8" x14ac:dyDescent="0.3">
      <c r="A33">
        <v>0.31</v>
      </c>
      <c r="B33">
        <v>0.95899667399999999</v>
      </c>
      <c r="C33">
        <v>0.31</v>
      </c>
      <c r="D33">
        <v>0.95899667399999999</v>
      </c>
      <c r="E33">
        <v>0.31</v>
      </c>
      <c r="F33">
        <v>0.81994</v>
      </c>
      <c r="G33">
        <v>0.34</v>
      </c>
      <c r="H33">
        <v>0.80794102800000001</v>
      </c>
    </row>
    <row r="34" spans="1:8" x14ac:dyDescent="0.3">
      <c r="A34">
        <v>0.32</v>
      </c>
      <c r="B34">
        <v>0.95899667399999999</v>
      </c>
      <c r="C34">
        <v>0.32</v>
      </c>
      <c r="D34">
        <v>0.95899667399999999</v>
      </c>
      <c r="E34">
        <v>0.32</v>
      </c>
      <c r="F34">
        <v>0.81437999999999999</v>
      </c>
      <c r="G34">
        <v>0.35</v>
      </c>
      <c r="H34">
        <v>0.80381544400000005</v>
      </c>
    </row>
    <row r="35" spans="1:8" x14ac:dyDescent="0.3">
      <c r="A35">
        <v>0.33</v>
      </c>
      <c r="B35">
        <v>0.956584714</v>
      </c>
      <c r="C35">
        <v>0.33</v>
      </c>
      <c r="D35">
        <v>0.956584714</v>
      </c>
      <c r="E35">
        <v>0.33</v>
      </c>
      <c r="F35">
        <v>0.80959000000000003</v>
      </c>
      <c r="G35">
        <v>0.36</v>
      </c>
      <c r="H35">
        <v>0.79992467700000003</v>
      </c>
    </row>
    <row r="36" spans="1:8" x14ac:dyDescent="0.3">
      <c r="A36">
        <v>0.34</v>
      </c>
      <c r="B36">
        <v>0.956584714</v>
      </c>
      <c r="C36">
        <v>0.34</v>
      </c>
      <c r="D36">
        <v>0.956584714</v>
      </c>
      <c r="E36">
        <v>0.34</v>
      </c>
      <c r="F36">
        <v>0.80674000000000001</v>
      </c>
      <c r="G36">
        <v>0.37</v>
      </c>
      <c r="H36">
        <v>0.796458</v>
      </c>
    </row>
    <row r="37" spans="1:8" x14ac:dyDescent="0.3">
      <c r="A37">
        <v>0.35</v>
      </c>
      <c r="B37">
        <v>0.956584714</v>
      </c>
      <c r="C37">
        <v>0.35</v>
      </c>
      <c r="D37">
        <v>0.956584714</v>
      </c>
      <c r="E37">
        <v>0.35</v>
      </c>
      <c r="F37">
        <v>0.80483000000000005</v>
      </c>
      <c r="G37">
        <v>0.38</v>
      </c>
      <c r="H37">
        <v>0.79331848699999996</v>
      </c>
    </row>
    <row r="38" spans="1:8" x14ac:dyDescent="0.3">
      <c r="A38">
        <v>0.36</v>
      </c>
      <c r="B38">
        <v>0.956584714</v>
      </c>
      <c r="C38">
        <v>0.36</v>
      </c>
      <c r="D38">
        <v>0.95417275300000004</v>
      </c>
      <c r="E38">
        <v>0.36</v>
      </c>
      <c r="F38">
        <v>0.80245</v>
      </c>
      <c r="G38">
        <v>0.39</v>
      </c>
      <c r="H38">
        <v>0.79036376200000003</v>
      </c>
    </row>
    <row r="39" spans="1:8" x14ac:dyDescent="0.3">
      <c r="A39">
        <v>0.37</v>
      </c>
      <c r="B39">
        <v>0.956584714</v>
      </c>
      <c r="C39">
        <v>0.37</v>
      </c>
      <c r="D39">
        <v>0.95417275300000004</v>
      </c>
      <c r="E39">
        <v>0.37</v>
      </c>
      <c r="F39">
        <v>0.79878000000000005</v>
      </c>
      <c r="G39">
        <v>0.4</v>
      </c>
      <c r="H39">
        <v>0.78741726599999995</v>
      </c>
    </row>
    <row r="40" spans="1:8" x14ac:dyDescent="0.3">
      <c r="A40">
        <v>0.38</v>
      </c>
      <c r="B40">
        <v>0.956584714</v>
      </c>
      <c r="C40">
        <v>0.38</v>
      </c>
      <c r="D40">
        <v>0.95417275300000004</v>
      </c>
      <c r="E40">
        <v>0.38</v>
      </c>
      <c r="F40">
        <v>0.79442000000000002</v>
      </c>
      <c r="G40">
        <v>0.41</v>
      </c>
      <c r="H40">
        <v>0.78421764800000004</v>
      </c>
    </row>
    <row r="41" spans="1:8" x14ac:dyDescent="0.3">
      <c r="A41">
        <v>0.39</v>
      </c>
      <c r="B41">
        <v>0.95417275300000004</v>
      </c>
      <c r="C41">
        <v>0.39</v>
      </c>
      <c r="D41">
        <v>0.94934883199999998</v>
      </c>
      <c r="E41">
        <v>0.39</v>
      </c>
      <c r="F41">
        <v>0.79018999999999995</v>
      </c>
      <c r="G41">
        <v>0.42</v>
      </c>
      <c r="H41">
        <v>0.78049101499999995</v>
      </c>
    </row>
    <row r="42" spans="1:8" x14ac:dyDescent="0.3">
      <c r="A42">
        <v>0.4</v>
      </c>
      <c r="B42">
        <v>0.95417275300000004</v>
      </c>
      <c r="C42">
        <v>0.4</v>
      </c>
      <c r="D42">
        <v>0.94934883199999998</v>
      </c>
      <c r="E42">
        <v>0.4</v>
      </c>
      <c r="F42">
        <v>0.78664999999999996</v>
      </c>
      <c r="G42">
        <v>0.43</v>
      </c>
      <c r="H42">
        <v>0.77607781399999998</v>
      </c>
    </row>
    <row r="43" spans="1:8" x14ac:dyDescent="0.3">
      <c r="A43">
        <v>0.41</v>
      </c>
      <c r="B43">
        <v>0.95417275300000004</v>
      </c>
      <c r="C43">
        <v>0.41</v>
      </c>
      <c r="D43">
        <v>0.94934883199999998</v>
      </c>
      <c r="E43">
        <v>0.41</v>
      </c>
      <c r="F43">
        <v>0.78358000000000005</v>
      </c>
      <c r="G43">
        <v>0.44</v>
      </c>
      <c r="H43">
        <v>0.77109221400000005</v>
      </c>
    </row>
    <row r="44" spans="1:8" x14ac:dyDescent="0.3">
      <c r="A44">
        <v>0.42</v>
      </c>
      <c r="B44">
        <v>0.95176079300000005</v>
      </c>
      <c r="C44">
        <v>0.42</v>
      </c>
      <c r="D44">
        <v>0.94934883199999998</v>
      </c>
      <c r="E44">
        <v>0.42</v>
      </c>
      <c r="F44">
        <v>0.78069</v>
      </c>
      <c r="G44">
        <v>0.45</v>
      </c>
      <c r="H44">
        <v>0.76568913800000005</v>
      </c>
    </row>
    <row r="45" spans="1:8" x14ac:dyDescent="0.3">
      <c r="A45">
        <v>0.43</v>
      </c>
      <c r="B45">
        <v>0.95176079300000005</v>
      </c>
      <c r="C45">
        <v>0.43</v>
      </c>
      <c r="D45">
        <v>0.94934883199999998</v>
      </c>
      <c r="E45">
        <v>0.43</v>
      </c>
      <c r="F45">
        <v>0.77769999999999995</v>
      </c>
      <c r="G45">
        <v>0.46</v>
      </c>
      <c r="H45">
        <v>0.76018503000000004</v>
      </c>
    </row>
    <row r="46" spans="1:8" x14ac:dyDescent="0.3">
      <c r="A46">
        <v>0.44</v>
      </c>
      <c r="B46">
        <v>0.95176079300000005</v>
      </c>
      <c r="C46">
        <v>0.44</v>
      </c>
      <c r="D46">
        <v>0.94934883199999998</v>
      </c>
      <c r="E46">
        <v>0.44</v>
      </c>
      <c r="F46">
        <v>0.77446000000000004</v>
      </c>
      <c r="G46">
        <v>0.47</v>
      </c>
      <c r="H46">
        <v>0.75526959699999996</v>
      </c>
    </row>
    <row r="47" spans="1:8" x14ac:dyDescent="0.3">
      <c r="A47">
        <v>0.45</v>
      </c>
      <c r="B47">
        <v>0.94934883199999998</v>
      </c>
      <c r="C47">
        <v>0.45</v>
      </c>
      <c r="D47">
        <v>0.94693687199999999</v>
      </c>
      <c r="E47">
        <v>0.45</v>
      </c>
      <c r="F47">
        <v>0.77083000000000002</v>
      </c>
      <c r="G47">
        <v>0.48</v>
      </c>
      <c r="H47">
        <v>0.75168284900000004</v>
      </c>
    </row>
    <row r="48" spans="1:8" x14ac:dyDescent="0.3">
      <c r="A48">
        <v>0.46</v>
      </c>
      <c r="B48">
        <v>0.94934883199999998</v>
      </c>
      <c r="C48">
        <v>0.46</v>
      </c>
      <c r="D48">
        <v>0.94693687199999999</v>
      </c>
      <c r="E48">
        <v>0.46</v>
      </c>
      <c r="F48">
        <v>0.76678999999999997</v>
      </c>
      <c r="G48">
        <v>0.49</v>
      </c>
      <c r="H48">
        <v>0.74968555699999995</v>
      </c>
    </row>
    <row r="49" spans="1:8" x14ac:dyDescent="0.3">
      <c r="A49">
        <v>0.47</v>
      </c>
      <c r="B49">
        <v>0.94934883199999998</v>
      </c>
      <c r="C49">
        <v>0.47</v>
      </c>
      <c r="D49">
        <v>0.94693687199999999</v>
      </c>
      <c r="E49">
        <v>0.47</v>
      </c>
      <c r="F49">
        <v>0.76265000000000005</v>
      </c>
      <c r="G49">
        <v>0.5</v>
      </c>
      <c r="H49">
        <v>0.74846924100000001</v>
      </c>
    </row>
    <row r="50" spans="1:8" x14ac:dyDescent="0.3">
      <c r="A50">
        <v>0.48</v>
      </c>
      <c r="B50">
        <v>0.94934883199999998</v>
      </c>
      <c r="C50">
        <v>0.48</v>
      </c>
      <c r="D50">
        <v>0.94211295100000003</v>
      </c>
      <c r="E50">
        <v>0.48</v>
      </c>
      <c r="F50">
        <v>0.75875000000000004</v>
      </c>
      <c r="G50">
        <v>0.51</v>
      </c>
      <c r="H50">
        <v>0.74708196999999998</v>
      </c>
    </row>
    <row r="51" spans="1:8" x14ac:dyDescent="0.3">
      <c r="A51">
        <v>0.49</v>
      </c>
      <c r="B51">
        <v>0.94934883199999998</v>
      </c>
      <c r="C51">
        <v>0.49</v>
      </c>
      <c r="D51">
        <v>0.94211295100000003</v>
      </c>
      <c r="E51">
        <v>0.49</v>
      </c>
      <c r="F51">
        <v>0.75529000000000002</v>
      </c>
      <c r="G51">
        <v>0.52</v>
      </c>
      <c r="H51">
        <v>0.74479513399999997</v>
      </c>
    </row>
    <row r="52" spans="1:8" x14ac:dyDescent="0.3">
      <c r="A52">
        <v>0.5</v>
      </c>
      <c r="B52">
        <v>0.94934883199999998</v>
      </c>
      <c r="C52">
        <v>0.5</v>
      </c>
      <c r="D52">
        <v>0.94211295100000003</v>
      </c>
      <c r="E52">
        <v>0.5</v>
      </c>
      <c r="F52">
        <v>0.75217000000000001</v>
      </c>
      <c r="G52">
        <v>0.53</v>
      </c>
      <c r="H52">
        <v>0.74136124999999997</v>
      </c>
    </row>
    <row r="53" spans="1:8" x14ac:dyDescent="0.3">
      <c r="A53">
        <v>0.51</v>
      </c>
      <c r="B53">
        <v>0.94452491199999999</v>
      </c>
      <c r="C53">
        <v>0.51</v>
      </c>
      <c r="D53">
        <v>0.93728903100000005</v>
      </c>
      <c r="E53">
        <v>0.51</v>
      </c>
      <c r="F53">
        <v>0.74922999999999995</v>
      </c>
      <c r="G53">
        <v>0.54</v>
      </c>
      <c r="H53">
        <v>0.73659790300000005</v>
      </c>
    </row>
    <row r="54" spans="1:8" x14ac:dyDescent="0.3">
      <c r="A54">
        <v>0.52</v>
      </c>
      <c r="B54">
        <v>0.94452491199999999</v>
      </c>
      <c r="C54">
        <v>0.52</v>
      </c>
      <c r="D54">
        <v>0.93728903100000005</v>
      </c>
      <c r="E54">
        <v>0.52</v>
      </c>
      <c r="F54">
        <v>0.74629999999999996</v>
      </c>
      <c r="G54">
        <v>0.55000000000000004</v>
      </c>
      <c r="H54">
        <v>0.73072166100000002</v>
      </c>
    </row>
    <row r="55" spans="1:8" x14ac:dyDescent="0.3">
      <c r="A55">
        <v>0.53</v>
      </c>
      <c r="B55">
        <v>0.94452491199999999</v>
      </c>
      <c r="C55">
        <v>0.53</v>
      </c>
      <c r="D55">
        <v>0.93728903100000005</v>
      </c>
      <c r="E55">
        <v>0.53</v>
      </c>
      <c r="F55">
        <v>0.74307999999999996</v>
      </c>
      <c r="G55">
        <v>0.56000000000000005</v>
      </c>
      <c r="H55">
        <v>0.72477933900000002</v>
      </c>
    </row>
    <row r="56" spans="1:8" x14ac:dyDescent="0.3">
      <c r="A56">
        <v>0.54</v>
      </c>
      <c r="B56">
        <v>0.94211295100000003</v>
      </c>
      <c r="C56">
        <v>0.54</v>
      </c>
      <c r="D56">
        <v>0.93728903100000005</v>
      </c>
      <c r="E56">
        <v>0.54</v>
      </c>
      <c r="F56">
        <v>0.73929</v>
      </c>
      <c r="G56">
        <v>0.56999999999999995</v>
      </c>
      <c r="H56">
        <v>0.71991618599999996</v>
      </c>
    </row>
    <row r="57" spans="1:8" x14ac:dyDescent="0.3">
      <c r="A57">
        <v>0.55000000000000004</v>
      </c>
      <c r="B57">
        <v>0.94211295100000003</v>
      </c>
      <c r="C57">
        <v>0.55000000000000004</v>
      </c>
      <c r="D57">
        <v>0.93728903100000005</v>
      </c>
      <c r="E57">
        <v>0.55000000000000004</v>
      </c>
      <c r="F57">
        <v>0.73477999999999999</v>
      </c>
      <c r="G57">
        <v>0.57999999999999996</v>
      </c>
      <c r="H57">
        <v>0.71656791099999995</v>
      </c>
    </row>
    <row r="58" spans="1:8" x14ac:dyDescent="0.3">
      <c r="A58">
        <v>0.56000000000000005</v>
      </c>
      <c r="B58">
        <v>0.94211295100000003</v>
      </c>
      <c r="C58">
        <v>0.56000000000000005</v>
      </c>
      <c r="D58">
        <v>0.93728903100000005</v>
      </c>
      <c r="E58">
        <v>0.56000000000000005</v>
      </c>
      <c r="F58">
        <v>0.72975999999999996</v>
      </c>
      <c r="G58">
        <v>0.59</v>
      </c>
      <c r="H58">
        <v>0.71374393800000002</v>
      </c>
    </row>
    <row r="59" spans="1:8" x14ac:dyDescent="0.3">
      <c r="A59">
        <v>0.56999999999999995</v>
      </c>
      <c r="B59">
        <v>0.93970099100000004</v>
      </c>
      <c r="C59">
        <v>0.56999999999999995</v>
      </c>
      <c r="D59">
        <v>0.93246510999999999</v>
      </c>
      <c r="E59">
        <v>0.56999999999999995</v>
      </c>
      <c r="F59">
        <v>0.72446999999999995</v>
      </c>
      <c r="G59">
        <v>0.6</v>
      </c>
      <c r="H59">
        <v>0.710288645</v>
      </c>
    </row>
    <row r="60" spans="1:8" x14ac:dyDescent="0.3">
      <c r="A60">
        <v>0.57999999999999996</v>
      </c>
      <c r="B60">
        <v>0.93970099100000004</v>
      </c>
      <c r="C60">
        <v>0.57999999999999996</v>
      </c>
      <c r="D60">
        <v>0.93246510999999999</v>
      </c>
      <c r="E60">
        <v>0.57999999999999996</v>
      </c>
      <c r="F60">
        <v>0.71919999999999995</v>
      </c>
      <c r="G60">
        <v>0.61</v>
      </c>
      <c r="H60">
        <v>0.70574438399999995</v>
      </c>
    </row>
    <row r="61" spans="1:8" x14ac:dyDescent="0.3">
      <c r="A61">
        <v>0.59</v>
      </c>
      <c r="B61">
        <v>0.93970099100000004</v>
      </c>
      <c r="C61">
        <v>0.59</v>
      </c>
      <c r="D61">
        <v>0.93246510999999999</v>
      </c>
      <c r="E61">
        <v>0.59</v>
      </c>
      <c r="F61">
        <v>0.71436999999999995</v>
      </c>
      <c r="G61">
        <v>0.62</v>
      </c>
      <c r="H61">
        <v>0.70100907300000004</v>
      </c>
    </row>
    <row r="62" spans="1:8" x14ac:dyDescent="0.3">
      <c r="A62">
        <v>0.6</v>
      </c>
      <c r="B62">
        <v>0.93487706999999998</v>
      </c>
      <c r="C62">
        <v>0.6</v>
      </c>
      <c r="D62">
        <v>0.92764118900000003</v>
      </c>
      <c r="E62">
        <v>0.6</v>
      </c>
      <c r="F62">
        <v>0.71036999999999995</v>
      </c>
      <c r="G62">
        <v>0.63</v>
      </c>
      <c r="H62">
        <v>0.69712971999999995</v>
      </c>
    </row>
    <row r="63" spans="1:8" x14ac:dyDescent="0.3">
      <c r="A63">
        <v>0.61</v>
      </c>
      <c r="B63">
        <v>0.93487706999999998</v>
      </c>
      <c r="C63">
        <v>0.61</v>
      </c>
      <c r="D63">
        <v>0.92764118900000003</v>
      </c>
      <c r="E63">
        <v>0.61</v>
      </c>
      <c r="F63">
        <v>0.70725000000000005</v>
      </c>
      <c r="G63">
        <v>0.64</v>
      </c>
      <c r="H63">
        <v>0.69443942800000003</v>
      </c>
    </row>
    <row r="64" spans="1:8" x14ac:dyDescent="0.3">
      <c r="A64">
        <v>0.62</v>
      </c>
      <c r="B64">
        <v>0.93487706999999998</v>
      </c>
      <c r="C64">
        <v>0.62</v>
      </c>
      <c r="D64">
        <v>0.92764118900000003</v>
      </c>
      <c r="E64">
        <v>0.62</v>
      </c>
      <c r="F64">
        <v>0.70425000000000004</v>
      </c>
      <c r="G64">
        <v>0.65</v>
      </c>
      <c r="H64">
        <v>0.69193147700000002</v>
      </c>
    </row>
    <row r="65" spans="1:8" x14ac:dyDescent="0.3">
      <c r="A65">
        <v>0.63</v>
      </c>
      <c r="B65">
        <v>0.93005315</v>
      </c>
      <c r="C65">
        <v>0.63</v>
      </c>
      <c r="D65">
        <v>0.92522922900000004</v>
      </c>
      <c r="E65">
        <v>0.63</v>
      </c>
      <c r="F65">
        <v>0.70054000000000005</v>
      </c>
      <c r="G65">
        <v>0.66</v>
      </c>
      <c r="H65">
        <v>0.68845941899999996</v>
      </c>
    </row>
    <row r="66" spans="1:8" x14ac:dyDescent="0.3">
      <c r="A66">
        <v>0.64</v>
      </c>
      <c r="B66">
        <v>0.93005315</v>
      </c>
      <c r="C66">
        <v>0.64</v>
      </c>
      <c r="D66">
        <v>0.92522922900000004</v>
      </c>
      <c r="E66">
        <v>0.64</v>
      </c>
      <c r="F66">
        <v>0.69581999999999999</v>
      </c>
      <c r="G66">
        <v>0.67</v>
      </c>
      <c r="H66">
        <v>0.68363166600000003</v>
      </c>
    </row>
    <row r="67" spans="1:8" x14ac:dyDescent="0.3">
      <c r="A67">
        <v>0.65</v>
      </c>
      <c r="B67">
        <v>0.93005315</v>
      </c>
      <c r="C67">
        <v>0.65</v>
      </c>
      <c r="D67">
        <v>0.92522922900000004</v>
      </c>
      <c r="E67">
        <v>0.65</v>
      </c>
      <c r="F67">
        <v>0.69069999999999998</v>
      </c>
      <c r="G67">
        <v>0.68</v>
      </c>
      <c r="H67">
        <v>0.67842583300000003</v>
      </c>
    </row>
    <row r="68" spans="1:8" x14ac:dyDescent="0.3">
      <c r="A68">
        <v>0.66</v>
      </c>
      <c r="B68">
        <v>0.92764118900000003</v>
      </c>
      <c r="C68">
        <v>0.66</v>
      </c>
      <c r="D68">
        <v>0.92764118900000003</v>
      </c>
      <c r="E68">
        <v>0.66</v>
      </c>
      <c r="F68">
        <v>0.68591999999999997</v>
      </c>
      <c r="G68">
        <v>0.69</v>
      </c>
      <c r="H68">
        <v>0.67395614400000003</v>
      </c>
    </row>
    <row r="69" spans="1:8" x14ac:dyDescent="0.3">
      <c r="A69">
        <v>0.67</v>
      </c>
      <c r="B69">
        <v>0.92764118900000003</v>
      </c>
      <c r="C69">
        <v>0.67</v>
      </c>
      <c r="D69">
        <v>0.92764118900000003</v>
      </c>
      <c r="E69">
        <v>0.67</v>
      </c>
      <c r="F69">
        <v>0.68179000000000001</v>
      </c>
      <c r="G69">
        <v>0.7</v>
      </c>
      <c r="H69">
        <v>0.67065192799999995</v>
      </c>
    </row>
    <row r="70" spans="1:8" x14ac:dyDescent="0.3">
      <c r="A70">
        <v>0.68</v>
      </c>
      <c r="B70">
        <v>0.92764118900000003</v>
      </c>
      <c r="C70">
        <v>0.68</v>
      </c>
      <c r="D70">
        <v>0.92764118900000003</v>
      </c>
      <c r="E70">
        <v>0.68</v>
      </c>
      <c r="F70">
        <v>0.67793999999999999</v>
      </c>
      <c r="G70">
        <v>0.71</v>
      </c>
      <c r="H70">
        <v>0.66774166700000004</v>
      </c>
    </row>
    <row r="71" spans="1:8" x14ac:dyDescent="0.3">
      <c r="A71">
        <v>0.69</v>
      </c>
      <c r="B71">
        <v>0.92281726900000005</v>
      </c>
      <c r="C71">
        <v>0.69</v>
      </c>
      <c r="D71">
        <v>0.92040530799999998</v>
      </c>
      <c r="E71">
        <v>0.69</v>
      </c>
      <c r="F71">
        <v>0.67390000000000005</v>
      </c>
      <c r="G71">
        <v>0.72</v>
      </c>
      <c r="H71">
        <v>0.66434007399999995</v>
      </c>
    </row>
    <row r="72" spans="1:8" x14ac:dyDescent="0.3">
      <c r="A72">
        <v>0.7</v>
      </c>
      <c r="B72">
        <v>0.92281726900000005</v>
      </c>
      <c r="C72">
        <v>0.7</v>
      </c>
      <c r="D72">
        <v>0.92040530799999998</v>
      </c>
      <c r="E72">
        <v>0.7</v>
      </c>
      <c r="F72">
        <v>0.66937000000000002</v>
      </c>
      <c r="G72">
        <v>0.73</v>
      </c>
      <c r="H72">
        <v>0.66015902599999998</v>
      </c>
    </row>
    <row r="73" spans="1:8" x14ac:dyDescent="0.3">
      <c r="A73">
        <v>0.71</v>
      </c>
      <c r="B73">
        <v>0.92281726900000005</v>
      </c>
      <c r="C73">
        <v>0.71</v>
      </c>
      <c r="D73">
        <v>0.92040530799999998</v>
      </c>
      <c r="E73">
        <v>0.71</v>
      </c>
      <c r="F73">
        <v>0.66437999999999997</v>
      </c>
      <c r="G73">
        <v>0.74</v>
      </c>
      <c r="H73">
        <v>0.65592262899999998</v>
      </c>
    </row>
    <row r="74" spans="1:8" x14ac:dyDescent="0.3">
      <c r="A74">
        <v>0.72</v>
      </c>
      <c r="B74">
        <v>0.92040530799999998</v>
      </c>
      <c r="C74">
        <v>0.72</v>
      </c>
      <c r="D74">
        <v>0.92040530799999998</v>
      </c>
      <c r="E74">
        <v>0.72</v>
      </c>
      <c r="F74">
        <v>0.65898000000000001</v>
      </c>
      <c r="G74">
        <v>0.75</v>
      </c>
      <c r="H74">
        <v>0.65244495199999997</v>
      </c>
    </row>
    <row r="75" spans="1:8" x14ac:dyDescent="0.3">
      <c r="A75">
        <v>0.73</v>
      </c>
      <c r="B75">
        <v>0.92040530799999998</v>
      </c>
      <c r="C75">
        <v>0.73</v>
      </c>
      <c r="D75">
        <v>0.92040530799999998</v>
      </c>
      <c r="E75">
        <v>0.73</v>
      </c>
      <c r="F75">
        <v>0.65349999999999997</v>
      </c>
      <c r="G75">
        <v>0.76</v>
      </c>
      <c r="H75">
        <v>0.64997320599999997</v>
      </c>
    </row>
    <row r="76" spans="1:8" x14ac:dyDescent="0.3">
      <c r="A76">
        <v>0.74</v>
      </c>
      <c r="B76">
        <v>0.92040530799999998</v>
      </c>
      <c r="C76">
        <v>0.74</v>
      </c>
      <c r="D76">
        <v>0.92040530799999998</v>
      </c>
      <c r="E76">
        <v>0.74</v>
      </c>
      <c r="F76">
        <v>0.64868999999999999</v>
      </c>
      <c r="G76">
        <v>0.77</v>
      </c>
      <c r="H76">
        <v>0.64782554199999998</v>
      </c>
    </row>
    <row r="77" spans="1:8" x14ac:dyDescent="0.3">
      <c r="A77">
        <v>0.75</v>
      </c>
      <c r="B77">
        <v>0.91316942700000003</v>
      </c>
      <c r="C77">
        <v>0.75</v>
      </c>
      <c r="D77">
        <v>0.91799334799999999</v>
      </c>
      <c r="E77">
        <v>0.75</v>
      </c>
      <c r="F77">
        <v>0.64532</v>
      </c>
      <c r="G77">
        <v>0.78</v>
      </c>
      <c r="H77">
        <v>0.64524194599999996</v>
      </c>
    </row>
    <row r="78" spans="1:8" x14ac:dyDescent="0.3">
      <c r="A78">
        <v>0.76</v>
      </c>
      <c r="B78">
        <v>0.91316942700000003</v>
      </c>
      <c r="C78">
        <v>0.76</v>
      </c>
      <c r="D78">
        <v>0.91799334799999999</v>
      </c>
      <c r="E78">
        <v>0.76</v>
      </c>
      <c r="F78">
        <v>0.64351999999999998</v>
      </c>
      <c r="G78">
        <v>0.79</v>
      </c>
      <c r="H78">
        <v>0.64196950699999999</v>
      </c>
    </row>
    <row r="79" spans="1:8" x14ac:dyDescent="0.3">
      <c r="A79">
        <v>0.77</v>
      </c>
      <c r="B79">
        <v>0.91316942700000003</v>
      </c>
      <c r="C79">
        <v>0.77</v>
      </c>
      <c r="D79">
        <v>0.91799334799999999</v>
      </c>
      <c r="E79">
        <v>0.77</v>
      </c>
      <c r="F79">
        <v>0.64234000000000002</v>
      </c>
      <c r="G79">
        <v>0.8</v>
      </c>
      <c r="H79">
        <v>0.63855903300000005</v>
      </c>
    </row>
    <row r="80" spans="1:8" x14ac:dyDescent="0.3">
      <c r="A80">
        <v>0.78</v>
      </c>
      <c r="B80">
        <v>0.90593354599999998</v>
      </c>
      <c r="C80">
        <v>0.78</v>
      </c>
      <c r="D80">
        <v>0.91799334799999999</v>
      </c>
      <c r="E80">
        <v>0.78</v>
      </c>
      <c r="F80">
        <v>0.64071999999999996</v>
      </c>
      <c r="G80">
        <v>0.81</v>
      </c>
      <c r="H80">
        <v>0.63562452999999997</v>
      </c>
    </row>
    <row r="81" spans="1:8" x14ac:dyDescent="0.3">
      <c r="A81">
        <v>0.79</v>
      </c>
      <c r="B81">
        <v>0.90593354599999998</v>
      </c>
      <c r="C81">
        <v>0.79</v>
      </c>
      <c r="D81">
        <v>0.91799334799999999</v>
      </c>
      <c r="E81">
        <v>0.79</v>
      </c>
      <c r="F81">
        <v>0.63826000000000005</v>
      </c>
      <c r="G81">
        <v>0.82</v>
      </c>
      <c r="H81">
        <v>0.63331086999999997</v>
      </c>
    </row>
    <row r="82" spans="1:8" x14ac:dyDescent="0.3">
      <c r="A82">
        <v>0.8</v>
      </c>
      <c r="B82">
        <v>0.90593354599999998</v>
      </c>
      <c r="C82">
        <v>0.8</v>
      </c>
      <c r="D82">
        <v>0.91799334799999999</v>
      </c>
      <c r="E82">
        <v>0.8</v>
      </c>
      <c r="F82">
        <v>0.63561999999999996</v>
      </c>
      <c r="G82">
        <v>0.83</v>
      </c>
      <c r="H82">
        <v>0.63104381200000004</v>
      </c>
    </row>
    <row r="83" spans="1:8" x14ac:dyDescent="0.3">
      <c r="A83">
        <v>0.81</v>
      </c>
      <c r="B83">
        <v>0.90593354599999998</v>
      </c>
      <c r="C83">
        <v>0.81</v>
      </c>
      <c r="D83">
        <v>0.91558138700000002</v>
      </c>
      <c r="E83">
        <v>0.81</v>
      </c>
      <c r="F83">
        <v>0.63349999999999995</v>
      </c>
      <c r="G83">
        <v>0.84</v>
      </c>
      <c r="H83">
        <v>0.62819868000000001</v>
      </c>
    </row>
    <row r="84" spans="1:8" x14ac:dyDescent="0.3">
      <c r="A84">
        <v>0.82</v>
      </c>
      <c r="B84">
        <v>0.90593354599999998</v>
      </c>
      <c r="C84">
        <v>0.82</v>
      </c>
      <c r="D84">
        <v>0.91558138700000002</v>
      </c>
      <c r="E84">
        <v>0.82</v>
      </c>
      <c r="F84">
        <v>0.63207999999999998</v>
      </c>
      <c r="G84">
        <v>0.85</v>
      </c>
      <c r="H84">
        <v>0.62471107299999995</v>
      </c>
    </row>
    <row r="85" spans="1:8" x14ac:dyDescent="0.3">
      <c r="A85">
        <v>0.83</v>
      </c>
      <c r="B85">
        <v>0.90593354599999998</v>
      </c>
      <c r="C85">
        <v>0.83</v>
      </c>
      <c r="D85">
        <v>0.91558138700000002</v>
      </c>
      <c r="E85">
        <v>0.83</v>
      </c>
      <c r="F85">
        <v>0.63063000000000002</v>
      </c>
      <c r="G85">
        <v>0.86</v>
      </c>
      <c r="H85">
        <v>0.62134728500000003</v>
      </c>
    </row>
    <row r="86" spans="1:8" x14ac:dyDescent="0.3">
      <c r="A86">
        <v>0.84</v>
      </c>
      <c r="B86">
        <v>0.90352158599999999</v>
      </c>
      <c r="C86">
        <v>0.84</v>
      </c>
      <c r="D86">
        <v>0.91075746700000004</v>
      </c>
      <c r="E86">
        <v>0.84</v>
      </c>
      <c r="F86">
        <v>0.62836999999999998</v>
      </c>
      <c r="G86">
        <v>0.87</v>
      </c>
      <c r="H86">
        <v>0.61892570800000002</v>
      </c>
    </row>
    <row r="87" spans="1:8" x14ac:dyDescent="0.3">
      <c r="A87">
        <v>0.85</v>
      </c>
      <c r="B87">
        <v>0.90352158599999999</v>
      </c>
      <c r="C87">
        <v>0.85</v>
      </c>
      <c r="D87">
        <v>0.91075746700000004</v>
      </c>
      <c r="E87">
        <v>0.85</v>
      </c>
      <c r="F87">
        <v>0.62512999999999996</v>
      </c>
      <c r="G87">
        <v>0.88</v>
      </c>
      <c r="H87">
        <v>0.61752225900000002</v>
      </c>
    </row>
    <row r="88" spans="1:8" x14ac:dyDescent="0.3">
      <c r="A88">
        <v>0.86</v>
      </c>
      <c r="B88">
        <v>0.90352158599999999</v>
      </c>
      <c r="C88">
        <v>0.86</v>
      </c>
      <c r="D88">
        <v>0.91075746700000004</v>
      </c>
      <c r="E88">
        <v>0.86</v>
      </c>
      <c r="F88">
        <v>0.62163999999999997</v>
      </c>
      <c r="G88">
        <v>0.89</v>
      </c>
      <c r="H88">
        <v>0.616147946</v>
      </c>
    </row>
    <row r="89" spans="1:8" x14ac:dyDescent="0.3">
      <c r="A89">
        <v>0.87</v>
      </c>
      <c r="B89">
        <v>0.90110962500000003</v>
      </c>
      <c r="C89">
        <v>0.87</v>
      </c>
      <c r="D89">
        <v>0.90834550599999997</v>
      </c>
      <c r="E89">
        <v>0.87</v>
      </c>
      <c r="F89">
        <v>0.61868999999999996</v>
      </c>
      <c r="G89">
        <v>0.9</v>
      </c>
      <c r="H89">
        <v>0.61374743499999995</v>
      </c>
    </row>
    <row r="90" spans="1:8" x14ac:dyDescent="0.3">
      <c r="A90">
        <v>0.88</v>
      </c>
      <c r="B90">
        <v>0.90110962500000003</v>
      </c>
      <c r="C90">
        <v>0.88</v>
      </c>
      <c r="D90">
        <v>0.90834550599999997</v>
      </c>
      <c r="E90">
        <v>0.88</v>
      </c>
      <c r="F90">
        <v>0.61645000000000005</v>
      </c>
      <c r="G90">
        <v>0.91</v>
      </c>
      <c r="H90">
        <v>0.60998594900000003</v>
      </c>
    </row>
    <row r="91" spans="1:8" x14ac:dyDescent="0.3">
      <c r="A91">
        <v>0.89</v>
      </c>
      <c r="B91">
        <v>0.90110962500000003</v>
      </c>
      <c r="C91">
        <v>0.89</v>
      </c>
      <c r="D91">
        <v>0.90834550599999997</v>
      </c>
      <c r="E91">
        <v>0.89</v>
      </c>
      <c r="F91">
        <v>0.61419000000000001</v>
      </c>
      <c r="G91">
        <v>0.92</v>
      </c>
      <c r="H91">
        <v>0.60552853100000004</v>
      </c>
    </row>
    <row r="92" spans="1:8" x14ac:dyDescent="0.3">
      <c r="A92">
        <v>0.9</v>
      </c>
      <c r="B92">
        <v>0.89869766500000003</v>
      </c>
      <c r="C92">
        <v>0.9</v>
      </c>
      <c r="D92">
        <v>0.90110962500000003</v>
      </c>
      <c r="E92">
        <v>0.9</v>
      </c>
      <c r="F92">
        <v>0.61112999999999995</v>
      </c>
      <c r="G92">
        <v>0.93</v>
      </c>
      <c r="H92">
        <v>0.60110422399999996</v>
      </c>
    </row>
    <row r="93" spans="1:8" x14ac:dyDescent="0.3">
      <c r="A93">
        <v>0.91</v>
      </c>
      <c r="B93">
        <v>0.89869766500000003</v>
      </c>
      <c r="C93">
        <v>0.91</v>
      </c>
      <c r="D93">
        <v>0.90110962500000003</v>
      </c>
      <c r="E93">
        <v>0.91</v>
      </c>
      <c r="F93">
        <v>0.60709999999999997</v>
      </c>
      <c r="G93">
        <v>0.94</v>
      </c>
      <c r="H93">
        <v>0.59703788499999999</v>
      </c>
    </row>
    <row r="94" spans="1:8" x14ac:dyDescent="0.3">
      <c r="A94">
        <v>0.92</v>
      </c>
      <c r="B94">
        <v>0.89869766500000003</v>
      </c>
      <c r="C94">
        <v>0.92</v>
      </c>
      <c r="D94">
        <v>0.90110962500000003</v>
      </c>
      <c r="E94">
        <v>0.92</v>
      </c>
      <c r="F94">
        <v>0.6028</v>
      </c>
      <c r="G94">
        <v>0.95</v>
      </c>
      <c r="H94">
        <v>0.59311174200000005</v>
      </c>
    </row>
    <row r="95" spans="1:8" x14ac:dyDescent="0.3">
      <c r="A95">
        <v>0.93</v>
      </c>
      <c r="B95">
        <v>0.89387374399999997</v>
      </c>
      <c r="C95">
        <v>0.93</v>
      </c>
      <c r="D95">
        <v>0.90110962500000003</v>
      </c>
      <c r="E95">
        <v>0.93</v>
      </c>
      <c r="F95">
        <v>0.59897999999999996</v>
      </c>
      <c r="G95">
        <v>0.96</v>
      </c>
      <c r="H95">
        <v>0.58907569800000004</v>
      </c>
    </row>
    <row r="96" spans="1:8" x14ac:dyDescent="0.3">
      <c r="A96">
        <v>0.94</v>
      </c>
      <c r="B96">
        <v>0.89387374399999997</v>
      </c>
      <c r="C96">
        <v>0.94</v>
      </c>
      <c r="D96">
        <v>0.90110962500000003</v>
      </c>
      <c r="E96">
        <v>0.94</v>
      </c>
      <c r="F96">
        <v>0.59582000000000002</v>
      </c>
      <c r="G96">
        <v>0.97</v>
      </c>
      <c r="H96">
        <v>0.58490383599999995</v>
      </c>
    </row>
    <row r="97" spans="1:8" x14ac:dyDescent="0.3">
      <c r="A97">
        <v>0.95</v>
      </c>
      <c r="B97">
        <v>0.89387374399999997</v>
      </c>
      <c r="C97">
        <v>0.95</v>
      </c>
      <c r="D97">
        <v>0.90110962500000003</v>
      </c>
      <c r="E97">
        <v>0.95</v>
      </c>
      <c r="F97">
        <v>0.59275999999999995</v>
      </c>
      <c r="G97">
        <v>0.98</v>
      </c>
      <c r="H97">
        <v>0.58086145199999994</v>
      </c>
    </row>
    <row r="98" spans="1:8" x14ac:dyDescent="0.3">
      <c r="A98">
        <v>0.96</v>
      </c>
      <c r="B98">
        <v>0.88663786300000003</v>
      </c>
      <c r="C98">
        <v>0.96</v>
      </c>
      <c r="D98">
        <v>0.89869766500000003</v>
      </c>
      <c r="E98">
        <v>0.96</v>
      </c>
      <c r="F98">
        <v>0.58919999999999995</v>
      </c>
      <c r="G98">
        <v>0.99</v>
      </c>
      <c r="H98">
        <v>0.57722598999999997</v>
      </c>
    </row>
    <row r="99" spans="1:8" x14ac:dyDescent="0.3">
      <c r="A99">
        <v>0.97</v>
      </c>
      <c r="B99">
        <v>0.88663786300000003</v>
      </c>
      <c r="C99">
        <v>0.97</v>
      </c>
      <c r="D99">
        <v>0.89869766500000003</v>
      </c>
      <c r="E99">
        <v>0.97</v>
      </c>
      <c r="F99">
        <v>0.58481000000000005</v>
      </c>
      <c r="G99">
        <v>1</v>
      </c>
      <c r="H99">
        <v>0.574010417</v>
      </c>
    </row>
    <row r="100" spans="1:8" x14ac:dyDescent="0.3">
      <c r="A100">
        <v>0.98</v>
      </c>
      <c r="B100">
        <v>0.88663786300000003</v>
      </c>
      <c r="C100">
        <v>0.98</v>
      </c>
      <c r="D100">
        <v>0.89869766500000003</v>
      </c>
      <c r="E100">
        <v>0.98</v>
      </c>
      <c r="F100">
        <v>0.57962999999999998</v>
      </c>
      <c r="G100">
        <v>1.01</v>
      </c>
      <c r="H100">
        <v>0.57089524999999997</v>
      </c>
    </row>
    <row r="101" spans="1:8" x14ac:dyDescent="0.3">
      <c r="A101">
        <v>0.99</v>
      </c>
      <c r="B101">
        <v>0.87940198199999997</v>
      </c>
      <c r="C101">
        <v>0.99</v>
      </c>
      <c r="D101">
        <v>0.89628570500000004</v>
      </c>
      <c r="E101">
        <v>0.99</v>
      </c>
      <c r="F101">
        <v>0.57374000000000003</v>
      </c>
      <c r="G101">
        <v>1.02</v>
      </c>
      <c r="H101">
        <v>0.56755107100000002</v>
      </c>
    </row>
    <row r="102" spans="1:8" x14ac:dyDescent="0.3">
      <c r="A102">
        <v>1</v>
      </c>
      <c r="B102">
        <v>0.87940198199999997</v>
      </c>
      <c r="C102">
        <v>1</v>
      </c>
      <c r="D102">
        <v>0.89628570500000004</v>
      </c>
      <c r="E102">
        <v>1</v>
      </c>
      <c r="F102">
        <v>0.56732000000000005</v>
      </c>
      <c r="G102">
        <v>1.03</v>
      </c>
      <c r="H102">
        <v>0.56402601699999999</v>
      </c>
    </row>
    <row r="103" spans="1:8" x14ac:dyDescent="0.3">
      <c r="A103">
        <v>1.01</v>
      </c>
      <c r="B103">
        <v>0.87940198199999997</v>
      </c>
      <c r="C103">
        <v>1.01</v>
      </c>
      <c r="D103">
        <v>0.89628570500000004</v>
      </c>
      <c r="E103">
        <v>1.01</v>
      </c>
      <c r="F103">
        <v>0.56071000000000004</v>
      </c>
      <c r="G103">
        <v>1.04</v>
      </c>
      <c r="H103">
        <v>0.56082751500000005</v>
      </c>
    </row>
    <row r="104" spans="1:8" x14ac:dyDescent="0.3">
      <c r="A104">
        <v>1.02</v>
      </c>
      <c r="B104">
        <v>0.87457806100000002</v>
      </c>
      <c r="C104">
        <v>1.02</v>
      </c>
      <c r="D104">
        <v>0.89146178399999998</v>
      </c>
      <c r="E104">
        <v>1.02</v>
      </c>
      <c r="F104">
        <v>0.55425999999999997</v>
      </c>
      <c r="G104">
        <v>1.05</v>
      </c>
      <c r="H104">
        <v>0.55847329099999998</v>
      </c>
    </row>
    <row r="105" spans="1:8" x14ac:dyDescent="0.3">
      <c r="A105">
        <v>1.03</v>
      </c>
      <c r="B105">
        <v>0.87457806100000002</v>
      </c>
      <c r="C105">
        <v>1.03</v>
      </c>
      <c r="D105">
        <v>0.89146178399999998</v>
      </c>
      <c r="E105">
        <v>1.03</v>
      </c>
      <c r="F105">
        <v>0.54823</v>
      </c>
      <c r="G105">
        <v>1.06</v>
      </c>
      <c r="H105">
        <v>0.55693194499999998</v>
      </c>
    </row>
    <row r="106" spans="1:8" x14ac:dyDescent="0.3">
      <c r="A106">
        <v>1.04</v>
      </c>
      <c r="B106">
        <v>0.87457806100000002</v>
      </c>
      <c r="C106">
        <v>1.04</v>
      </c>
      <c r="D106">
        <v>0.89146178399999998</v>
      </c>
      <c r="E106">
        <v>1.04</v>
      </c>
      <c r="F106">
        <v>0.54281000000000001</v>
      </c>
      <c r="G106">
        <v>1.07</v>
      </c>
      <c r="H106">
        <v>0.55552557999999996</v>
      </c>
    </row>
    <row r="107" spans="1:8" x14ac:dyDescent="0.3">
      <c r="A107">
        <v>1.05</v>
      </c>
      <c r="B107">
        <v>0.87216610100000003</v>
      </c>
      <c r="C107">
        <v>1.05</v>
      </c>
      <c r="D107">
        <v>0.88904982399999999</v>
      </c>
      <c r="E107">
        <v>1.05</v>
      </c>
      <c r="F107">
        <v>0.53813999999999995</v>
      </c>
      <c r="G107">
        <v>1.08</v>
      </c>
      <c r="H107">
        <v>0.55356066299999995</v>
      </c>
    </row>
    <row r="108" spans="1:8" x14ac:dyDescent="0.3">
      <c r="A108">
        <v>1.06</v>
      </c>
      <c r="B108">
        <v>0.87216610100000003</v>
      </c>
      <c r="C108">
        <v>1.06</v>
      </c>
      <c r="D108">
        <v>0.88904982399999999</v>
      </c>
      <c r="E108">
        <v>1.06</v>
      </c>
      <c r="F108">
        <v>0.53393999999999997</v>
      </c>
      <c r="G108">
        <v>1.0900000000000001</v>
      </c>
      <c r="H108">
        <v>0.55097535500000006</v>
      </c>
    </row>
    <row r="109" spans="1:8" x14ac:dyDescent="0.3">
      <c r="A109">
        <v>1.07</v>
      </c>
      <c r="B109">
        <v>0.87216610100000003</v>
      </c>
      <c r="C109">
        <v>1.07</v>
      </c>
      <c r="D109">
        <v>0.88904982399999999</v>
      </c>
      <c r="E109">
        <v>1.07</v>
      </c>
      <c r="F109">
        <v>0.52932999999999997</v>
      </c>
      <c r="G109">
        <v>1.1000000000000001</v>
      </c>
      <c r="H109">
        <v>0.548427585</v>
      </c>
    </row>
    <row r="110" spans="1:8" x14ac:dyDescent="0.3">
      <c r="A110">
        <v>1.08</v>
      </c>
      <c r="B110">
        <v>0.86734217999999996</v>
      </c>
      <c r="C110">
        <v>1.08</v>
      </c>
      <c r="D110">
        <v>0.88663786300000003</v>
      </c>
      <c r="E110">
        <v>1.08</v>
      </c>
      <c r="F110">
        <v>0.52346999999999999</v>
      </c>
      <c r="G110">
        <v>1.1100000000000001</v>
      </c>
      <c r="H110">
        <v>0.54658664899999998</v>
      </c>
    </row>
    <row r="111" spans="1:8" x14ac:dyDescent="0.3">
      <c r="A111">
        <v>1.0900000000000001</v>
      </c>
      <c r="B111">
        <v>0.86734217999999996</v>
      </c>
      <c r="C111">
        <v>1.0900000000000001</v>
      </c>
      <c r="D111">
        <v>0.88663786300000003</v>
      </c>
      <c r="E111">
        <v>1.0900000000000001</v>
      </c>
      <c r="F111">
        <v>0.51648000000000005</v>
      </c>
      <c r="G111">
        <v>1.1200000000000001</v>
      </c>
      <c r="H111">
        <v>0.54535433</v>
      </c>
    </row>
    <row r="112" spans="1:8" x14ac:dyDescent="0.3">
      <c r="A112">
        <v>1.1000000000000001</v>
      </c>
      <c r="B112">
        <v>0.86734217999999996</v>
      </c>
      <c r="C112">
        <v>1.1000000000000001</v>
      </c>
      <c r="D112">
        <v>0.88663786300000003</v>
      </c>
      <c r="E112">
        <v>1.1000000000000001</v>
      </c>
      <c r="F112">
        <v>0.50956999999999997</v>
      </c>
      <c r="G112">
        <v>1.1299999999999999</v>
      </c>
      <c r="H112">
        <v>0.54378598899999997</v>
      </c>
    </row>
    <row r="113" spans="1:8" x14ac:dyDescent="0.3">
      <c r="A113">
        <v>1.1100000000000001</v>
      </c>
      <c r="B113">
        <v>0.86251825999999998</v>
      </c>
      <c r="C113">
        <v>1.1100000000000001</v>
      </c>
      <c r="D113">
        <v>0.88422590300000004</v>
      </c>
      <c r="E113">
        <v>1.1100000000000001</v>
      </c>
      <c r="F113">
        <v>0.50397000000000003</v>
      </c>
      <c r="G113">
        <v>1.1399999999999999</v>
      </c>
      <c r="H113">
        <v>0.54093041200000003</v>
      </c>
    </row>
    <row r="114" spans="1:8" x14ac:dyDescent="0.3">
      <c r="A114">
        <v>1.1200000000000001</v>
      </c>
      <c r="B114">
        <v>0.86251825999999998</v>
      </c>
      <c r="C114">
        <v>1.1200000000000001</v>
      </c>
      <c r="D114">
        <v>0.88422590300000004</v>
      </c>
      <c r="E114">
        <v>1.1200000000000001</v>
      </c>
      <c r="F114">
        <v>0.49987999999999999</v>
      </c>
      <c r="G114">
        <v>1.1499999999999999</v>
      </c>
      <c r="H114">
        <v>0.536797466</v>
      </c>
    </row>
    <row r="115" spans="1:8" x14ac:dyDescent="0.3">
      <c r="A115">
        <v>1.1299999999999999</v>
      </c>
      <c r="B115">
        <v>0.86251825999999998</v>
      </c>
      <c r="C115">
        <v>1.1299999999999999</v>
      </c>
      <c r="D115">
        <v>0.88422590300000004</v>
      </c>
      <c r="E115">
        <v>1.1299999999999999</v>
      </c>
      <c r="F115">
        <v>0.49630000000000002</v>
      </c>
      <c r="G115">
        <v>1.1599999999999999</v>
      </c>
      <c r="H115">
        <v>0.53242287700000002</v>
      </c>
    </row>
    <row r="116" spans="1:8" x14ac:dyDescent="0.3">
      <c r="A116">
        <v>1.1399999999999999</v>
      </c>
      <c r="B116">
        <v>0.85528237900000004</v>
      </c>
      <c r="C116">
        <v>1.1399999999999999</v>
      </c>
      <c r="D116">
        <v>0.88422590300000004</v>
      </c>
      <c r="E116">
        <v>1.1399999999999999</v>
      </c>
      <c r="F116">
        <v>0.49221999999999999</v>
      </c>
      <c r="G116">
        <v>1.17</v>
      </c>
      <c r="H116">
        <v>0.52885274500000001</v>
      </c>
    </row>
    <row r="117" spans="1:8" x14ac:dyDescent="0.3">
      <c r="A117">
        <v>1.1499999999999999</v>
      </c>
      <c r="B117">
        <v>0.85528237900000004</v>
      </c>
      <c r="C117">
        <v>1.1499999999999999</v>
      </c>
      <c r="D117">
        <v>0.88422590300000004</v>
      </c>
      <c r="E117">
        <v>1.1499999999999999</v>
      </c>
      <c r="F117">
        <v>0.48737000000000003</v>
      </c>
      <c r="G117">
        <v>1.18</v>
      </c>
      <c r="H117">
        <v>0.52616544099999996</v>
      </c>
    </row>
    <row r="118" spans="1:8" x14ac:dyDescent="0.3">
      <c r="A118">
        <v>1.1599999999999999</v>
      </c>
      <c r="B118">
        <v>0.85528237900000004</v>
      </c>
      <c r="C118">
        <v>1.1599999999999999</v>
      </c>
      <c r="D118">
        <v>0.88422590300000004</v>
      </c>
      <c r="E118">
        <v>1.1599999999999999</v>
      </c>
      <c r="F118">
        <v>0.48230000000000001</v>
      </c>
      <c r="G118">
        <v>1.19</v>
      </c>
      <c r="H118">
        <v>0.52343952999999999</v>
      </c>
    </row>
    <row r="119" spans="1:8" x14ac:dyDescent="0.3">
      <c r="A119">
        <v>1.17</v>
      </c>
      <c r="B119">
        <v>0.85045845799999997</v>
      </c>
      <c r="C119">
        <v>1.17</v>
      </c>
      <c r="D119">
        <v>0.88422590300000004</v>
      </c>
      <c r="E119">
        <v>1.17</v>
      </c>
      <c r="F119">
        <v>0.47756999999999999</v>
      </c>
      <c r="G119">
        <v>1.2</v>
      </c>
      <c r="H119">
        <v>0.51974950399999997</v>
      </c>
    </row>
    <row r="120" spans="1:8" x14ac:dyDescent="0.3">
      <c r="A120">
        <v>1.18</v>
      </c>
      <c r="B120">
        <v>0.85045845799999997</v>
      </c>
      <c r="C120">
        <v>1.18</v>
      </c>
      <c r="D120">
        <v>0.88422590300000004</v>
      </c>
      <c r="E120">
        <v>1.18</v>
      </c>
      <c r="F120">
        <v>0.47338000000000002</v>
      </c>
      <c r="G120">
        <v>1.21</v>
      </c>
      <c r="H120">
        <v>0.51513565699999997</v>
      </c>
    </row>
    <row r="121" spans="1:8" x14ac:dyDescent="0.3">
      <c r="A121">
        <v>1.19</v>
      </c>
      <c r="B121">
        <v>0.85045845799999997</v>
      </c>
      <c r="C121">
        <v>1.19</v>
      </c>
      <c r="D121">
        <v>0.88422590300000004</v>
      </c>
      <c r="E121">
        <v>1.19</v>
      </c>
      <c r="F121">
        <v>0.46956999999999999</v>
      </c>
      <c r="G121">
        <v>1.22</v>
      </c>
      <c r="H121">
        <v>0.51060408599999996</v>
      </c>
    </row>
    <row r="122" spans="1:8" x14ac:dyDescent="0.3">
      <c r="A122">
        <v>1.2</v>
      </c>
      <c r="B122">
        <v>0.84804649700000001</v>
      </c>
      <c r="C122">
        <v>1.2</v>
      </c>
      <c r="D122">
        <v>0.88422590300000004</v>
      </c>
      <c r="E122">
        <v>1.2</v>
      </c>
      <c r="F122">
        <v>0.46595999999999999</v>
      </c>
      <c r="G122">
        <v>1.23</v>
      </c>
      <c r="H122">
        <v>0.50715813499999995</v>
      </c>
    </row>
    <row r="123" spans="1:8" x14ac:dyDescent="0.3">
      <c r="A123">
        <v>1.21</v>
      </c>
      <c r="B123">
        <v>0.84804649700000001</v>
      </c>
      <c r="C123">
        <v>1.21</v>
      </c>
      <c r="D123">
        <v>0.88422590300000004</v>
      </c>
      <c r="E123">
        <v>1.21</v>
      </c>
      <c r="F123">
        <v>0.46254000000000001</v>
      </c>
      <c r="G123">
        <v>1.24</v>
      </c>
      <c r="H123">
        <v>0.50483008799999995</v>
      </c>
    </row>
    <row r="124" spans="1:8" x14ac:dyDescent="0.3">
      <c r="A124">
        <v>1.22</v>
      </c>
      <c r="B124">
        <v>0.84804649700000001</v>
      </c>
      <c r="C124">
        <v>1.22</v>
      </c>
      <c r="D124">
        <v>0.88422590300000004</v>
      </c>
      <c r="E124">
        <v>1.22</v>
      </c>
      <c r="F124">
        <v>0.45945000000000003</v>
      </c>
      <c r="G124">
        <v>1.25</v>
      </c>
      <c r="H124">
        <v>0.50271231900000002</v>
      </c>
    </row>
    <row r="125" spans="1:8" x14ac:dyDescent="0.3">
      <c r="A125">
        <v>1.23</v>
      </c>
      <c r="B125">
        <v>0.84804649700000001</v>
      </c>
      <c r="C125">
        <v>1.23</v>
      </c>
      <c r="D125">
        <v>0.88422590300000004</v>
      </c>
      <c r="E125">
        <v>1.23</v>
      </c>
      <c r="F125">
        <v>0.45683000000000001</v>
      </c>
      <c r="G125">
        <v>1.26</v>
      </c>
      <c r="H125">
        <v>0.49990301999999998</v>
      </c>
    </row>
    <row r="126" spans="1:8" x14ac:dyDescent="0.3">
      <c r="A126">
        <v>1.24</v>
      </c>
      <c r="B126">
        <v>0.84804649700000001</v>
      </c>
      <c r="C126">
        <v>1.24</v>
      </c>
      <c r="D126">
        <v>0.88422590300000004</v>
      </c>
      <c r="E126">
        <v>1.24</v>
      </c>
      <c r="F126">
        <v>0.45455000000000001</v>
      </c>
      <c r="G126">
        <v>1.27</v>
      </c>
      <c r="H126">
        <v>0.49640946200000002</v>
      </c>
    </row>
    <row r="127" spans="1:8" x14ac:dyDescent="0.3">
      <c r="A127">
        <v>1.25</v>
      </c>
      <c r="B127">
        <v>0.84804649700000001</v>
      </c>
      <c r="C127">
        <v>1.25</v>
      </c>
      <c r="D127">
        <v>0.88422590300000004</v>
      </c>
      <c r="E127">
        <v>1.25</v>
      </c>
      <c r="F127">
        <v>0.45217000000000002</v>
      </c>
      <c r="G127">
        <v>1.28</v>
      </c>
      <c r="H127">
        <v>0.493090584</v>
      </c>
    </row>
    <row r="128" spans="1:8" x14ac:dyDescent="0.3">
      <c r="A128">
        <v>1.26</v>
      </c>
      <c r="B128">
        <v>0.84563453700000002</v>
      </c>
      <c r="C128">
        <v>1.26</v>
      </c>
      <c r="D128">
        <v>0.88181394199999996</v>
      </c>
      <c r="E128">
        <v>1.26</v>
      </c>
      <c r="F128">
        <v>0.44927</v>
      </c>
      <c r="G128">
        <v>1.29</v>
      </c>
      <c r="H128">
        <v>0.49080341199999999</v>
      </c>
    </row>
    <row r="129" spans="1:8" x14ac:dyDescent="0.3">
      <c r="A129">
        <v>1.27</v>
      </c>
      <c r="B129">
        <v>0.84563453700000002</v>
      </c>
      <c r="C129">
        <v>1.27</v>
      </c>
      <c r="D129">
        <v>0.88181394199999996</v>
      </c>
      <c r="E129">
        <v>1.27</v>
      </c>
      <c r="F129">
        <v>0.44591999999999998</v>
      </c>
      <c r="G129">
        <v>1.3</v>
      </c>
      <c r="H129">
        <v>0.48973072499999998</v>
      </c>
    </row>
    <row r="130" spans="1:8" x14ac:dyDescent="0.3">
      <c r="A130">
        <v>1.28</v>
      </c>
      <c r="B130">
        <v>0.84563453700000002</v>
      </c>
      <c r="C130">
        <v>1.28</v>
      </c>
      <c r="D130">
        <v>0.88181394199999996</v>
      </c>
      <c r="E130">
        <v>1.28</v>
      </c>
      <c r="F130">
        <v>0.44261</v>
      </c>
      <c r="G130">
        <v>1.31</v>
      </c>
      <c r="H130">
        <v>0.48944391799999998</v>
      </c>
    </row>
    <row r="131" spans="1:8" x14ac:dyDescent="0.3">
      <c r="A131">
        <v>1.29</v>
      </c>
      <c r="B131">
        <v>0.84081061599999996</v>
      </c>
      <c r="C131">
        <v>1.29</v>
      </c>
      <c r="D131">
        <v>0.87457806100000002</v>
      </c>
      <c r="E131">
        <v>1.29</v>
      </c>
      <c r="F131">
        <v>0.43981999999999999</v>
      </c>
      <c r="G131">
        <v>1.32</v>
      </c>
      <c r="H131">
        <v>0.48949992799999997</v>
      </c>
    </row>
    <row r="132" spans="1:8" x14ac:dyDescent="0.3">
      <c r="A132">
        <v>1.3</v>
      </c>
      <c r="B132">
        <v>0.84081061599999996</v>
      </c>
      <c r="C132">
        <v>1.3</v>
      </c>
      <c r="D132">
        <v>0.87457806100000002</v>
      </c>
      <c r="E132">
        <v>1.3</v>
      </c>
      <c r="F132">
        <v>0.43751000000000001</v>
      </c>
      <c r="G132">
        <v>1.33</v>
      </c>
      <c r="H132">
        <v>0.489596798</v>
      </c>
    </row>
    <row r="133" spans="1:8" x14ac:dyDescent="0.3">
      <c r="A133">
        <v>1.31</v>
      </c>
      <c r="B133">
        <v>0.84081061599999996</v>
      </c>
      <c r="C133">
        <v>1.31</v>
      </c>
      <c r="D133">
        <v>0.87457806100000002</v>
      </c>
      <c r="E133">
        <v>1.31</v>
      </c>
      <c r="F133">
        <v>0.43519000000000002</v>
      </c>
      <c r="G133">
        <v>1.34</v>
      </c>
      <c r="H133">
        <v>0.48955641500000002</v>
      </c>
    </row>
    <row r="134" spans="1:8" x14ac:dyDescent="0.3">
      <c r="A134">
        <v>1.32</v>
      </c>
      <c r="B134">
        <v>0.83357473500000001</v>
      </c>
      <c r="C134">
        <v>1.32</v>
      </c>
      <c r="D134">
        <v>0.86975414100000004</v>
      </c>
      <c r="E134">
        <v>1.32</v>
      </c>
      <c r="F134">
        <v>0.43235000000000001</v>
      </c>
      <c r="G134">
        <v>1.35</v>
      </c>
      <c r="H134">
        <v>0.48921184499999998</v>
      </c>
    </row>
    <row r="135" spans="1:8" x14ac:dyDescent="0.3">
      <c r="A135">
        <v>1.33</v>
      </c>
      <c r="B135">
        <v>0.83357473500000001</v>
      </c>
      <c r="C135">
        <v>1.33</v>
      </c>
      <c r="D135">
        <v>0.86975414100000004</v>
      </c>
      <c r="E135">
        <v>1.33</v>
      </c>
      <c r="F135">
        <v>0.42903000000000002</v>
      </c>
      <c r="G135">
        <v>1.36</v>
      </c>
      <c r="H135">
        <v>0.48851777699999999</v>
      </c>
    </row>
    <row r="136" spans="1:8" x14ac:dyDescent="0.3">
      <c r="A136">
        <v>1.34</v>
      </c>
      <c r="B136">
        <v>0.83357473500000001</v>
      </c>
      <c r="C136">
        <v>1.34</v>
      </c>
      <c r="D136">
        <v>0.86975414100000004</v>
      </c>
      <c r="E136">
        <v>1.34</v>
      </c>
      <c r="F136">
        <v>0.42569000000000001</v>
      </c>
      <c r="G136">
        <v>1.37</v>
      </c>
      <c r="H136">
        <v>0.487532205</v>
      </c>
    </row>
    <row r="137" spans="1:8" x14ac:dyDescent="0.3">
      <c r="A137">
        <v>1.35</v>
      </c>
      <c r="B137">
        <v>0.83116277500000002</v>
      </c>
      <c r="C137">
        <v>1.35</v>
      </c>
      <c r="D137">
        <v>0.86251825999999998</v>
      </c>
      <c r="E137">
        <v>1.35</v>
      </c>
      <c r="F137">
        <v>0.42281000000000002</v>
      </c>
      <c r="G137">
        <v>1.38</v>
      </c>
      <c r="H137">
        <v>0.486312209</v>
      </c>
    </row>
    <row r="138" spans="1:8" x14ac:dyDescent="0.3">
      <c r="A138">
        <v>1.36</v>
      </c>
      <c r="B138">
        <v>0.83116277500000002</v>
      </c>
      <c r="C138">
        <v>1.36</v>
      </c>
      <c r="D138">
        <v>0.86251825999999998</v>
      </c>
      <c r="E138">
        <v>1.36</v>
      </c>
      <c r="F138">
        <v>0.42041000000000001</v>
      </c>
      <c r="G138">
        <v>1.39</v>
      </c>
      <c r="H138">
        <v>0.48484539500000001</v>
      </c>
    </row>
    <row r="139" spans="1:8" x14ac:dyDescent="0.3">
      <c r="A139">
        <v>1.37</v>
      </c>
      <c r="B139">
        <v>0.83116277500000002</v>
      </c>
      <c r="C139">
        <v>1.37</v>
      </c>
      <c r="D139">
        <v>0.86251825999999998</v>
      </c>
      <c r="E139">
        <v>1.37</v>
      </c>
      <c r="F139">
        <v>0.41814000000000001</v>
      </c>
      <c r="G139">
        <v>1.4</v>
      </c>
      <c r="H139">
        <v>0.48306226099999999</v>
      </c>
    </row>
    <row r="140" spans="1:8" x14ac:dyDescent="0.3">
      <c r="A140">
        <v>1.38</v>
      </c>
      <c r="B140">
        <v>0.82875081500000003</v>
      </c>
      <c r="C140">
        <v>1.38</v>
      </c>
      <c r="D140">
        <v>0.85769433900000003</v>
      </c>
      <c r="E140">
        <v>1.38</v>
      </c>
      <c r="F140">
        <v>0.41565000000000002</v>
      </c>
      <c r="G140">
        <v>1.41</v>
      </c>
      <c r="H140">
        <v>0.480901572</v>
      </c>
    </row>
    <row r="141" spans="1:8" x14ac:dyDescent="0.3">
      <c r="A141">
        <v>1.39</v>
      </c>
      <c r="B141">
        <v>0.82875081500000003</v>
      </c>
      <c r="C141">
        <v>1.39</v>
      </c>
      <c r="D141">
        <v>0.85769433900000003</v>
      </c>
      <c r="E141">
        <v>1.39</v>
      </c>
      <c r="F141">
        <v>0.41303000000000001</v>
      </c>
      <c r="G141">
        <v>1.42</v>
      </c>
      <c r="H141">
        <v>0.47845875799999998</v>
      </c>
    </row>
    <row r="142" spans="1:8" x14ac:dyDescent="0.3">
      <c r="A142">
        <v>1.4</v>
      </c>
      <c r="B142">
        <v>0.82875081500000003</v>
      </c>
      <c r="C142">
        <v>1.4</v>
      </c>
      <c r="D142">
        <v>0.85769433900000003</v>
      </c>
      <c r="E142">
        <v>1.4</v>
      </c>
      <c r="F142">
        <v>0.41067999999999999</v>
      </c>
      <c r="G142">
        <v>1.43</v>
      </c>
      <c r="H142">
        <v>0.47595388100000002</v>
      </c>
    </row>
    <row r="143" spans="1:8" x14ac:dyDescent="0.3">
      <c r="A143">
        <v>1.41</v>
      </c>
      <c r="B143">
        <v>0.82633885399999996</v>
      </c>
      <c r="C143">
        <v>1.41</v>
      </c>
      <c r="D143">
        <v>0.85528237900000004</v>
      </c>
      <c r="E143">
        <v>1.41</v>
      </c>
      <c r="F143">
        <v>0.40898000000000001</v>
      </c>
      <c r="G143">
        <v>1.44</v>
      </c>
      <c r="H143">
        <v>0.47359231200000002</v>
      </c>
    </row>
    <row r="144" spans="1:8" x14ac:dyDescent="0.3">
      <c r="A144">
        <v>1.42</v>
      </c>
      <c r="B144">
        <v>0.82633885399999996</v>
      </c>
      <c r="C144">
        <v>1.42</v>
      </c>
      <c r="D144">
        <v>0.85528237900000004</v>
      </c>
      <c r="E144">
        <v>1.42</v>
      </c>
      <c r="F144">
        <v>0.40767999999999999</v>
      </c>
      <c r="G144">
        <v>1.45</v>
      </c>
      <c r="H144">
        <v>0.47130804700000001</v>
      </c>
    </row>
    <row r="145" spans="1:8" x14ac:dyDescent="0.3">
      <c r="A145">
        <v>1.43</v>
      </c>
      <c r="B145">
        <v>0.82633885399999996</v>
      </c>
      <c r="C145">
        <v>1.43</v>
      </c>
      <c r="D145">
        <v>0.85528237900000004</v>
      </c>
      <c r="E145">
        <v>1.43</v>
      </c>
      <c r="F145">
        <v>0.40600999999999998</v>
      </c>
      <c r="G145">
        <v>1.46</v>
      </c>
      <c r="H145">
        <v>0.46882616799999999</v>
      </c>
    </row>
    <row r="146" spans="1:8" x14ac:dyDescent="0.3">
      <c r="A146">
        <v>1.44</v>
      </c>
      <c r="B146">
        <v>0.82392689399999997</v>
      </c>
      <c r="C146">
        <v>1.44</v>
      </c>
      <c r="D146">
        <v>0.85287041799999996</v>
      </c>
      <c r="E146">
        <v>1.44</v>
      </c>
      <c r="F146">
        <v>0.40322999999999998</v>
      </c>
      <c r="G146">
        <v>1.47</v>
      </c>
      <c r="H146">
        <v>0.46589071999999998</v>
      </c>
    </row>
    <row r="147" spans="1:8" x14ac:dyDescent="0.3">
      <c r="A147">
        <v>1.45</v>
      </c>
      <c r="B147">
        <v>0.82392689399999997</v>
      </c>
      <c r="C147">
        <v>1.45</v>
      </c>
      <c r="D147">
        <v>0.85287041799999996</v>
      </c>
      <c r="E147">
        <v>1.45</v>
      </c>
      <c r="F147">
        <v>0.39932000000000001</v>
      </c>
      <c r="G147">
        <v>1.48</v>
      </c>
      <c r="H147">
        <v>0.46259241499999998</v>
      </c>
    </row>
    <row r="148" spans="1:8" x14ac:dyDescent="0.3">
      <c r="A148">
        <v>1.46</v>
      </c>
      <c r="B148">
        <v>0.82392689399999997</v>
      </c>
      <c r="C148">
        <v>1.46</v>
      </c>
      <c r="D148">
        <v>0.85287041799999996</v>
      </c>
      <c r="E148">
        <v>1.46</v>
      </c>
      <c r="F148">
        <v>0.39479999999999998</v>
      </c>
      <c r="G148">
        <v>1.49</v>
      </c>
      <c r="H148">
        <v>0.45928018999999998</v>
      </c>
    </row>
    <row r="149" spans="1:8" x14ac:dyDescent="0.3">
      <c r="A149">
        <v>1.47</v>
      </c>
      <c r="B149">
        <v>0.81910297300000001</v>
      </c>
      <c r="C149">
        <v>1.47</v>
      </c>
      <c r="D149">
        <v>0.85045845799999997</v>
      </c>
      <c r="E149">
        <v>1.47</v>
      </c>
      <c r="F149">
        <v>0.39019999999999999</v>
      </c>
      <c r="G149">
        <v>1.5</v>
      </c>
      <c r="H149">
        <v>0.45629245299999999</v>
      </c>
    </row>
    <row r="150" spans="1:8" x14ac:dyDescent="0.3">
      <c r="A150">
        <v>1.48</v>
      </c>
      <c r="B150">
        <v>0.81910297300000001</v>
      </c>
      <c r="C150">
        <v>1.48</v>
      </c>
      <c r="D150">
        <v>0.85045845799999997</v>
      </c>
      <c r="E150">
        <v>1.48</v>
      </c>
      <c r="F150">
        <v>0.38555</v>
      </c>
      <c r="G150">
        <v>1.51</v>
      </c>
      <c r="H150">
        <v>0.45374107600000002</v>
      </c>
    </row>
    <row r="151" spans="1:8" x14ac:dyDescent="0.3">
      <c r="A151">
        <v>1.49</v>
      </c>
      <c r="B151">
        <v>0.81910297300000001</v>
      </c>
      <c r="C151">
        <v>1.49</v>
      </c>
      <c r="D151">
        <v>0.85045845799999997</v>
      </c>
      <c r="E151">
        <v>1.49</v>
      </c>
      <c r="F151">
        <v>0.38056000000000001</v>
      </c>
      <c r="G151">
        <v>1.52</v>
      </c>
      <c r="H151">
        <v>0.45157467099999998</v>
      </c>
    </row>
    <row r="152" spans="1:8" x14ac:dyDescent="0.3">
      <c r="A152">
        <v>1.5</v>
      </c>
      <c r="B152">
        <v>0.81669101300000002</v>
      </c>
      <c r="C152">
        <v>1.5</v>
      </c>
      <c r="D152">
        <v>0.85045845799999997</v>
      </c>
      <c r="E152">
        <v>1.5</v>
      </c>
      <c r="F152">
        <v>0.37497000000000003</v>
      </c>
      <c r="G152">
        <v>1.53</v>
      </c>
      <c r="H152">
        <v>0.449734782</v>
      </c>
    </row>
    <row r="153" spans="1:8" x14ac:dyDescent="0.3">
      <c r="A153">
        <v>1.51</v>
      </c>
      <c r="B153">
        <v>0.81669101300000002</v>
      </c>
      <c r="C153">
        <v>1.51</v>
      </c>
      <c r="D153">
        <v>0.85045845799999997</v>
      </c>
      <c r="E153">
        <v>1.51</v>
      </c>
      <c r="F153">
        <v>0.36904999999999999</v>
      </c>
      <c r="G153">
        <v>1.54</v>
      </c>
      <c r="H153">
        <v>0.44811815999999999</v>
      </c>
    </row>
    <row r="154" spans="1:8" x14ac:dyDescent="0.3">
      <c r="A154">
        <v>1.52</v>
      </c>
      <c r="B154">
        <v>0.81669101300000002</v>
      </c>
      <c r="C154">
        <v>1.52</v>
      </c>
      <c r="D154">
        <v>0.85045845799999997</v>
      </c>
      <c r="E154">
        <v>1.52</v>
      </c>
      <c r="F154">
        <v>0.36347000000000002</v>
      </c>
      <c r="G154">
        <v>1.55</v>
      </c>
      <c r="H154">
        <v>0.44659031999999999</v>
      </c>
    </row>
    <row r="155" spans="1:8" x14ac:dyDescent="0.3">
      <c r="A155">
        <v>1.53</v>
      </c>
      <c r="B155">
        <v>0.81186709199999996</v>
      </c>
      <c r="C155">
        <v>1.53</v>
      </c>
      <c r="D155">
        <v>0.84563453700000002</v>
      </c>
      <c r="E155">
        <v>1.53</v>
      </c>
      <c r="F155">
        <v>0.35887999999999998</v>
      </c>
      <c r="G155">
        <v>1.56</v>
      </c>
      <c r="H155">
        <v>0.44502474800000003</v>
      </c>
    </row>
    <row r="156" spans="1:8" x14ac:dyDescent="0.3">
      <c r="A156">
        <v>1.54</v>
      </c>
      <c r="B156">
        <v>0.81186709199999996</v>
      </c>
      <c r="C156">
        <v>1.54</v>
      </c>
      <c r="D156">
        <v>0.84563453700000002</v>
      </c>
      <c r="E156">
        <v>1.54</v>
      </c>
      <c r="F156">
        <v>0.35538999999999998</v>
      </c>
      <c r="G156">
        <v>1.57</v>
      </c>
      <c r="H156">
        <v>0.44340129</v>
      </c>
    </row>
    <row r="157" spans="1:8" x14ac:dyDescent="0.3">
      <c r="A157">
        <v>1.55</v>
      </c>
      <c r="B157">
        <v>0.81186709199999996</v>
      </c>
      <c r="C157">
        <v>1.55</v>
      </c>
      <c r="D157">
        <v>0.84563453700000002</v>
      </c>
      <c r="E157">
        <v>1.55</v>
      </c>
      <c r="F157">
        <v>0.35277999999999998</v>
      </c>
      <c r="G157">
        <v>1.58</v>
      </c>
      <c r="H157">
        <v>0.441771527</v>
      </c>
    </row>
    <row r="158" spans="1:8" x14ac:dyDescent="0.3">
      <c r="A158">
        <v>1.56</v>
      </c>
      <c r="B158">
        <v>0.80945513199999997</v>
      </c>
      <c r="C158">
        <v>1.56</v>
      </c>
      <c r="D158">
        <v>0.84322257700000003</v>
      </c>
      <c r="E158">
        <v>1.56</v>
      </c>
      <c r="F158">
        <v>0.35077999999999998</v>
      </c>
      <c r="G158">
        <v>1.59</v>
      </c>
      <c r="H158">
        <v>0.44018210800000002</v>
      </c>
    </row>
    <row r="159" spans="1:8" x14ac:dyDescent="0.3">
      <c r="A159">
        <v>1.57</v>
      </c>
      <c r="B159">
        <v>0.80945513199999997</v>
      </c>
      <c r="C159">
        <v>1.57</v>
      </c>
      <c r="D159">
        <v>0.84322257700000003</v>
      </c>
      <c r="E159">
        <v>1.57</v>
      </c>
      <c r="F159">
        <v>0.34916999999999998</v>
      </c>
      <c r="G159">
        <v>1.6</v>
      </c>
      <c r="H159">
        <v>0.43860560799999998</v>
      </c>
    </row>
    <row r="160" spans="1:8" x14ac:dyDescent="0.3">
      <c r="A160">
        <v>1.58</v>
      </c>
      <c r="B160">
        <v>0.80945513199999997</v>
      </c>
      <c r="C160">
        <v>1.58</v>
      </c>
      <c r="D160">
        <v>0.84322257700000003</v>
      </c>
      <c r="E160">
        <v>1.58</v>
      </c>
      <c r="F160">
        <v>0.34770000000000001</v>
      </c>
      <c r="G160">
        <v>1.61</v>
      </c>
      <c r="H160">
        <v>0.43696627700000001</v>
      </c>
    </row>
    <row r="161" spans="1:8" x14ac:dyDescent="0.3">
      <c r="A161">
        <v>1.59</v>
      </c>
      <c r="B161">
        <v>0.79980728999999995</v>
      </c>
      <c r="C161">
        <v>1.59</v>
      </c>
      <c r="D161">
        <v>0.83839865599999996</v>
      </c>
      <c r="E161">
        <v>1.59</v>
      </c>
      <c r="F161">
        <v>0.34616000000000002</v>
      </c>
      <c r="G161">
        <v>1.62</v>
      </c>
      <c r="H161">
        <v>0.43517663899999998</v>
      </c>
    </row>
    <row r="162" spans="1:8" x14ac:dyDescent="0.3">
      <c r="A162">
        <v>1.6</v>
      </c>
      <c r="B162">
        <v>0.79980728999999995</v>
      </c>
      <c r="C162">
        <v>1.6</v>
      </c>
      <c r="D162">
        <v>0.83839865599999996</v>
      </c>
      <c r="E162">
        <v>1.6</v>
      </c>
      <c r="F162">
        <v>0.34450999999999998</v>
      </c>
      <c r="G162">
        <v>1.63</v>
      </c>
      <c r="H162">
        <v>0.43302630399999997</v>
      </c>
    </row>
    <row r="163" spans="1:8" x14ac:dyDescent="0.3">
      <c r="A163">
        <v>1.61</v>
      </c>
      <c r="B163">
        <v>0.79980728999999995</v>
      </c>
      <c r="C163">
        <v>1.61</v>
      </c>
      <c r="D163">
        <v>0.83839865599999996</v>
      </c>
      <c r="E163">
        <v>1.61</v>
      </c>
      <c r="F163">
        <v>0.34288000000000002</v>
      </c>
      <c r="G163">
        <v>1.64</v>
      </c>
      <c r="H163">
        <v>0.43022733000000002</v>
      </c>
    </row>
    <row r="164" spans="1:8" x14ac:dyDescent="0.3">
      <c r="A164">
        <v>1.62</v>
      </c>
      <c r="B164">
        <v>0.79498336999999997</v>
      </c>
      <c r="C164">
        <v>1.62</v>
      </c>
      <c r="D164">
        <v>0.83116277500000002</v>
      </c>
      <c r="E164">
        <v>1.62</v>
      </c>
      <c r="F164">
        <v>0.34136</v>
      </c>
      <c r="G164">
        <v>1.65</v>
      </c>
      <c r="H164">
        <v>0.42654362499999998</v>
      </c>
    </row>
    <row r="165" spans="1:8" x14ac:dyDescent="0.3">
      <c r="A165">
        <v>1.63</v>
      </c>
      <c r="B165">
        <v>0.79498336999999997</v>
      </c>
      <c r="C165">
        <v>1.63</v>
      </c>
      <c r="D165">
        <v>0.83116277500000002</v>
      </c>
      <c r="E165">
        <v>1.63</v>
      </c>
      <c r="F165">
        <v>0.33986</v>
      </c>
      <c r="G165">
        <v>1.66</v>
      </c>
      <c r="H165">
        <v>0.42231157400000002</v>
      </c>
    </row>
    <row r="166" spans="1:8" x14ac:dyDescent="0.3">
      <c r="A166">
        <v>1.64</v>
      </c>
      <c r="B166">
        <v>0.79498336999999997</v>
      </c>
      <c r="C166">
        <v>1.64</v>
      </c>
      <c r="D166">
        <v>0.83116277500000002</v>
      </c>
      <c r="E166">
        <v>1.64</v>
      </c>
      <c r="F166">
        <v>0.33816000000000002</v>
      </c>
      <c r="G166">
        <v>1.67</v>
      </c>
      <c r="H166">
        <v>0.41821685400000003</v>
      </c>
    </row>
    <row r="167" spans="1:8" x14ac:dyDescent="0.3">
      <c r="A167">
        <v>1.65</v>
      </c>
      <c r="B167">
        <v>0.78774748900000002</v>
      </c>
      <c r="C167">
        <v>1.65</v>
      </c>
      <c r="D167">
        <v>0.83116277500000002</v>
      </c>
      <c r="E167">
        <v>1.65</v>
      </c>
      <c r="F167">
        <v>0.33606999999999998</v>
      </c>
      <c r="G167">
        <v>1.68</v>
      </c>
      <c r="H167">
        <v>0.41489330600000002</v>
      </c>
    </row>
    <row r="168" spans="1:8" x14ac:dyDescent="0.3">
      <c r="A168">
        <v>1.66</v>
      </c>
      <c r="B168">
        <v>0.78774748900000002</v>
      </c>
      <c r="C168">
        <v>1.66</v>
      </c>
      <c r="D168">
        <v>0.83116277500000002</v>
      </c>
      <c r="E168">
        <v>1.66</v>
      </c>
      <c r="F168">
        <v>0.33365</v>
      </c>
      <c r="G168">
        <v>1.69</v>
      </c>
      <c r="H168">
        <v>0.41238817799999999</v>
      </c>
    </row>
    <row r="169" spans="1:8" x14ac:dyDescent="0.3">
      <c r="A169">
        <v>1.67</v>
      </c>
      <c r="B169">
        <v>0.78774748900000002</v>
      </c>
      <c r="C169">
        <v>1.67</v>
      </c>
      <c r="D169">
        <v>0.83116277500000002</v>
      </c>
      <c r="E169">
        <v>1.67</v>
      </c>
      <c r="F169">
        <v>0.33109</v>
      </c>
      <c r="G169">
        <v>1.7</v>
      </c>
      <c r="H169">
        <v>0.410402667</v>
      </c>
    </row>
    <row r="170" spans="1:8" x14ac:dyDescent="0.3">
      <c r="A170">
        <v>1.68</v>
      </c>
      <c r="B170">
        <v>0.780511607</v>
      </c>
      <c r="C170">
        <v>1.68</v>
      </c>
      <c r="D170">
        <v>0.82633885399999996</v>
      </c>
      <c r="E170">
        <v>1.68</v>
      </c>
      <c r="F170">
        <v>0.32856999999999997</v>
      </c>
      <c r="G170">
        <v>1.71</v>
      </c>
      <c r="H170">
        <v>0.40865056500000002</v>
      </c>
    </row>
    <row r="171" spans="1:8" x14ac:dyDescent="0.3">
      <c r="A171">
        <v>1.69</v>
      </c>
      <c r="B171">
        <v>0.780511607</v>
      </c>
      <c r="C171">
        <v>1.69</v>
      </c>
      <c r="D171">
        <v>0.82633885399999996</v>
      </c>
      <c r="E171">
        <v>1.69</v>
      </c>
      <c r="F171">
        <v>0.32613999999999999</v>
      </c>
      <c r="G171">
        <v>1.72</v>
      </c>
      <c r="H171">
        <v>0.40701440999999999</v>
      </c>
    </row>
    <row r="172" spans="1:8" x14ac:dyDescent="0.3">
      <c r="A172">
        <v>1.7</v>
      </c>
      <c r="B172">
        <v>0.780511607</v>
      </c>
      <c r="C172">
        <v>1.7</v>
      </c>
      <c r="D172">
        <v>0.82633885399999996</v>
      </c>
      <c r="E172">
        <v>1.7</v>
      </c>
      <c r="F172">
        <v>0.32377</v>
      </c>
      <c r="G172">
        <v>1.73</v>
      </c>
      <c r="H172">
        <v>0.40547298199999998</v>
      </c>
    </row>
    <row r="173" spans="1:8" x14ac:dyDescent="0.3">
      <c r="A173">
        <v>1.71</v>
      </c>
      <c r="B173">
        <v>0.77568768700000001</v>
      </c>
      <c r="C173">
        <v>1.71</v>
      </c>
      <c r="D173">
        <v>0.82633885399999996</v>
      </c>
      <c r="E173">
        <v>1.71</v>
      </c>
      <c r="F173">
        <v>0.32140000000000002</v>
      </c>
      <c r="G173">
        <v>1.74</v>
      </c>
      <c r="H173">
        <v>0.403997369</v>
      </c>
    </row>
    <row r="174" spans="1:8" x14ac:dyDescent="0.3">
      <c r="A174">
        <v>1.72</v>
      </c>
      <c r="B174">
        <v>0.77568768700000001</v>
      </c>
      <c r="C174">
        <v>1.72</v>
      </c>
      <c r="D174">
        <v>0.82633885399999996</v>
      </c>
      <c r="E174">
        <v>1.72</v>
      </c>
      <c r="F174">
        <v>0.31900000000000001</v>
      </c>
      <c r="G174">
        <v>1.75</v>
      </c>
      <c r="H174">
        <v>0.40247518900000001</v>
      </c>
    </row>
    <row r="175" spans="1:8" x14ac:dyDescent="0.3">
      <c r="A175">
        <v>1.73</v>
      </c>
      <c r="B175">
        <v>0.77568768700000001</v>
      </c>
      <c r="C175">
        <v>1.73</v>
      </c>
      <c r="D175">
        <v>0.82633885399999996</v>
      </c>
      <c r="E175">
        <v>1.73</v>
      </c>
      <c r="F175">
        <v>0.31653999999999999</v>
      </c>
      <c r="G175">
        <v>1.76</v>
      </c>
      <c r="H175">
        <v>0.400748041</v>
      </c>
    </row>
    <row r="176" spans="1:8" x14ac:dyDescent="0.3">
      <c r="A176">
        <v>1.74</v>
      </c>
      <c r="B176">
        <v>0.77327572600000005</v>
      </c>
      <c r="C176">
        <v>1.74</v>
      </c>
      <c r="D176">
        <v>0.82151493399999997</v>
      </c>
      <c r="E176">
        <v>1.74</v>
      </c>
      <c r="F176">
        <v>0.314</v>
      </c>
      <c r="G176">
        <v>1.77</v>
      </c>
      <c r="H176">
        <v>0.39867522500000002</v>
      </c>
    </row>
    <row r="177" spans="1:8" x14ac:dyDescent="0.3">
      <c r="A177">
        <v>1.75</v>
      </c>
      <c r="B177">
        <v>0.77327572600000005</v>
      </c>
      <c r="C177">
        <v>1.75</v>
      </c>
      <c r="D177">
        <v>0.82151493399999997</v>
      </c>
      <c r="E177">
        <v>1.75</v>
      </c>
      <c r="F177">
        <v>0.31148999999999999</v>
      </c>
      <c r="G177">
        <v>1.78</v>
      </c>
      <c r="H177">
        <v>0.39628106400000002</v>
      </c>
    </row>
    <row r="178" spans="1:8" x14ac:dyDescent="0.3">
      <c r="A178">
        <v>1.76</v>
      </c>
      <c r="B178">
        <v>0.77327572600000005</v>
      </c>
      <c r="C178">
        <v>1.76</v>
      </c>
      <c r="D178">
        <v>0.82151493399999997</v>
      </c>
      <c r="E178">
        <v>1.76</v>
      </c>
      <c r="F178">
        <v>0.30917</v>
      </c>
      <c r="G178">
        <v>1.79</v>
      </c>
      <c r="H178">
        <v>0.39367781099999999</v>
      </c>
    </row>
    <row r="179" spans="1:8" x14ac:dyDescent="0.3">
      <c r="A179">
        <v>1.77</v>
      </c>
      <c r="B179">
        <v>0.76845180599999996</v>
      </c>
      <c r="C179">
        <v>1.77</v>
      </c>
      <c r="D179">
        <v>0.81669101300000002</v>
      </c>
      <c r="E179">
        <v>1.77</v>
      </c>
      <c r="F179">
        <v>0.30721999999999999</v>
      </c>
      <c r="G179">
        <v>1.8</v>
      </c>
      <c r="H179">
        <v>0.39098810499999997</v>
      </c>
    </row>
    <row r="180" spans="1:8" x14ac:dyDescent="0.3">
      <c r="A180">
        <v>1.78</v>
      </c>
      <c r="B180">
        <v>0.76845180599999996</v>
      </c>
      <c r="C180">
        <v>1.78</v>
      </c>
      <c r="D180">
        <v>0.81669101300000002</v>
      </c>
      <c r="E180">
        <v>1.78</v>
      </c>
      <c r="F180">
        <v>0.30558999999999997</v>
      </c>
      <c r="G180">
        <v>1.81</v>
      </c>
      <c r="H180">
        <v>0.38841785899999998</v>
      </c>
    </row>
    <row r="181" spans="1:8" x14ac:dyDescent="0.3">
      <c r="A181">
        <v>1.79</v>
      </c>
      <c r="B181">
        <v>0.76845180599999996</v>
      </c>
      <c r="C181">
        <v>1.79</v>
      </c>
      <c r="D181">
        <v>0.81669101300000002</v>
      </c>
      <c r="E181">
        <v>1.79</v>
      </c>
      <c r="F181">
        <v>0.30414000000000002</v>
      </c>
      <c r="G181">
        <v>1.82</v>
      </c>
      <c r="H181">
        <v>0.38621586099999999</v>
      </c>
    </row>
    <row r="182" spans="1:8" x14ac:dyDescent="0.3">
      <c r="A182">
        <v>1.8</v>
      </c>
      <c r="B182">
        <v>0.76845180599999996</v>
      </c>
      <c r="C182">
        <v>1.8</v>
      </c>
      <c r="D182">
        <v>0.807043171</v>
      </c>
      <c r="E182">
        <v>1.8</v>
      </c>
      <c r="F182">
        <v>0.30275000000000002</v>
      </c>
      <c r="G182">
        <v>1.83</v>
      </c>
      <c r="H182">
        <v>0.38457094600000002</v>
      </c>
    </row>
    <row r="183" spans="1:8" x14ac:dyDescent="0.3">
      <c r="A183">
        <v>1.81</v>
      </c>
      <c r="B183">
        <v>0.76845180599999996</v>
      </c>
      <c r="C183">
        <v>1.81</v>
      </c>
      <c r="D183">
        <v>0.807043171</v>
      </c>
      <c r="E183">
        <v>1.81</v>
      </c>
      <c r="F183">
        <v>0.30124000000000001</v>
      </c>
      <c r="G183">
        <v>1.84</v>
      </c>
      <c r="H183">
        <v>0.38316836300000001</v>
      </c>
    </row>
    <row r="184" spans="1:8" x14ac:dyDescent="0.3">
      <c r="A184">
        <v>1.82</v>
      </c>
      <c r="B184">
        <v>0.76845180599999996</v>
      </c>
      <c r="C184">
        <v>1.82</v>
      </c>
      <c r="D184">
        <v>0.807043171</v>
      </c>
      <c r="E184">
        <v>1.82</v>
      </c>
      <c r="F184">
        <v>0.29946</v>
      </c>
      <c r="G184">
        <v>1.85</v>
      </c>
      <c r="H184">
        <v>0.38144284099999998</v>
      </c>
    </row>
    <row r="185" spans="1:8" x14ac:dyDescent="0.3">
      <c r="A185">
        <v>1.83</v>
      </c>
      <c r="B185">
        <v>0.76121592500000002</v>
      </c>
      <c r="C185">
        <v>1.83</v>
      </c>
      <c r="D185">
        <v>0.80463121100000001</v>
      </c>
      <c r="E185">
        <v>1.83</v>
      </c>
      <c r="F185">
        <v>0.29726000000000002</v>
      </c>
      <c r="G185">
        <v>1.86</v>
      </c>
      <c r="H185">
        <v>0.37890165999999997</v>
      </c>
    </row>
    <row r="186" spans="1:8" x14ac:dyDescent="0.3">
      <c r="A186">
        <v>1.84</v>
      </c>
      <c r="B186">
        <v>0.76121592500000002</v>
      </c>
      <c r="C186">
        <v>1.84</v>
      </c>
      <c r="D186">
        <v>0.80463121100000001</v>
      </c>
      <c r="E186">
        <v>1.84</v>
      </c>
      <c r="F186">
        <v>0.29477999999999999</v>
      </c>
      <c r="G186">
        <v>1.87</v>
      </c>
      <c r="H186">
        <v>0.37564814200000002</v>
      </c>
    </row>
    <row r="187" spans="1:8" x14ac:dyDescent="0.3">
      <c r="A187">
        <v>1.85</v>
      </c>
      <c r="B187">
        <v>0.76121592500000002</v>
      </c>
      <c r="C187">
        <v>1.85</v>
      </c>
      <c r="D187">
        <v>0.80463121100000001</v>
      </c>
      <c r="E187">
        <v>1.85</v>
      </c>
      <c r="F187">
        <v>0.29227999999999998</v>
      </c>
      <c r="G187">
        <v>1.88</v>
      </c>
      <c r="H187">
        <v>0.37207204599999999</v>
      </c>
    </row>
    <row r="188" spans="1:8" x14ac:dyDescent="0.3">
      <c r="A188">
        <v>1.86</v>
      </c>
      <c r="B188">
        <v>0.75639200399999995</v>
      </c>
      <c r="C188">
        <v>1.86</v>
      </c>
      <c r="D188">
        <v>0.80221925100000002</v>
      </c>
      <c r="E188">
        <v>1.86</v>
      </c>
      <c r="F188">
        <v>0.29002</v>
      </c>
      <c r="G188">
        <v>1.89</v>
      </c>
      <c r="H188">
        <v>0.36854006700000003</v>
      </c>
    </row>
    <row r="189" spans="1:8" x14ac:dyDescent="0.3">
      <c r="A189">
        <v>1.87</v>
      </c>
      <c r="B189">
        <v>0.75639200399999995</v>
      </c>
      <c r="C189">
        <v>1.87</v>
      </c>
      <c r="D189">
        <v>0.80221925100000002</v>
      </c>
      <c r="E189">
        <v>1.87</v>
      </c>
      <c r="F189">
        <v>0.28821999999999998</v>
      </c>
      <c r="G189">
        <v>1.9</v>
      </c>
      <c r="H189">
        <v>0.36522744400000001</v>
      </c>
    </row>
    <row r="190" spans="1:8" x14ac:dyDescent="0.3">
      <c r="A190">
        <v>1.88</v>
      </c>
      <c r="B190">
        <v>0.75639200399999995</v>
      </c>
      <c r="C190">
        <v>1.88</v>
      </c>
      <c r="D190">
        <v>0.80221925100000002</v>
      </c>
      <c r="E190">
        <v>1.88</v>
      </c>
      <c r="F190">
        <v>0.28706999999999999</v>
      </c>
      <c r="G190">
        <v>1.91</v>
      </c>
      <c r="H190">
        <v>0.36222054799999998</v>
      </c>
    </row>
    <row r="191" spans="1:8" x14ac:dyDescent="0.3">
      <c r="A191">
        <v>1.89</v>
      </c>
      <c r="B191">
        <v>0.75398004399999996</v>
      </c>
      <c r="C191">
        <v>1.89</v>
      </c>
      <c r="D191">
        <v>0.79739532999999996</v>
      </c>
      <c r="E191">
        <v>1.89</v>
      </c>
      <c r="F191">
        <v>0.28667999999999999</v>
      </c>
      <c r="G191">
        <v>1.92</v>
      </c>
      <c r="H191">
        <v>0.35958150500000002</v>
      </c>
    </row>
    <row r="192" spans="1:8" x14ac:dyDescent="0.3">
      <c r="A192">
        <v>1.9</v>
      </c>
      <c r="B192">
        <v>0.75398004399999996</v>
      </c>
      <c r="C192">
        <v>1.9</v>
      </c>
      <c r="D192">
        <v>0.79739532999999996</v>
      </c>
      <c r="E192">
        <v>1.9</v>
      </c>
      <c r="F192">
        <v>0.28678999999999999</v>
      </c>
      <c r="G192">
        <v>1.93</v>
      </c>
      <c r="H192">
        <v>0.35719682899999999</v>
      </c>
    </row>
    <row r="193" spans="1:8" x14ac:dyDescent="0.3">
      <c r="A193">
        <v>1.91</v>
      </c>
      <c r="B193">
        <v>0.75398004399999996</v>
      </c>
      <c r="C193">
        <v>1.91</v>
      </c>
      <c r="D193">
        <v>0.79739532999999996</v>
      </c>
      <c r="E193">
        <v>1.91</v>
      </c>
      <c r="F193">
        <v>0.28693000000000002</v>
      </c>
      <c r="G193">
        <v>1.94</v>
      </c>
      <c r="H193">
        <v>0.35487432600000002</v>
      </c>
    </row>
    <row r="194" spans="1:8" x14ac:dyDescent="0.3">
      <c r="A194">
        <v>1.92</v>
      </c>
      <c r="B194">
        <v>0.74915612300000001</v>
      </c>
      <c r="C194">
        <v>1.92</v>
      </c>
      <c r="D194">
        <v>0.792571409</v>
      </c>
      <c r="E194">
        <v>1.92</v>
      </c>
      <c r="F194">
        <v>0.28666999999999998</v>
      </c>
      <c r="G194">
        <v>1.95</v>
      </c>
      <c r="H194">
        <v>0.35245132499999998</v>
      </c>
    </row>
    <row r="195" spans="1:8" x14ac:dyDescent="0.3">
      <c r="A195">
        <v>1.93</v>
      </c>
      <c r="B195">
        <v>0.74915612300000001</v>
      </c>
      <c r="C195">
        <v>1.93</v>
      </c>
      <c r="D195">
        <v>0.792571409</v>
      </c>
      <c r="E195">
        <v>1.93</v>
      </c>
      <c r="F195">
        <v>0.28593000000000002</v>
      </c>
      <c r="G195">
        <v>1.96</v>
      </c>
      <c r="H195">
        <v>0.34997742500000001</v>
      </c>
    </row>
    <row r="196" spans="1:8" x14ac:dyDescent="0.3">
      <c r="A196">
        <v>1.94</v>
      </c>
      <c r="B196">
        <v>0.74915612300000001</v>
      </c>
      <c r="C196">
        <v>1.94</v>
      </c>
      <c r="D196">
        <v>0.792571409</v>
      </c>
      <c r="E196">
        <v>1.94</v>
      </c>
      <c r="F196">
        <v>0.28477000000000002</v>
      </c>
      <c r="G196">
        <v>1.97</v>
      </c>
      <c r="H196">
        <v>0.347594081</v>
      </c>
    </row>
    <row r="197" spans="1:8" x14ac:dyDescent="0.3">
      <c r="A197">
        <v>1.95</v>
      </c>
      <c r="B197">
        <v>0.74915612300000001</v>
      </c>
      <c r="C197">
        <v>1.95</v>
      </c>
      <c r="D197">
        <v>0.79015944900000001</v>
      </c>
      <c r="E197">
        <v>1.95</v>
      </c>
      <c r="F197">
        <v>0.28327000000000002</v>
      </c>
      <c r="G197">
        <v>1.98</v>
      </c>
      <c r="H197">
        <v>0.34544555199999999</v>
      </c>
    </row>
    <row r="198" spans="1:8" x14ac:dyDescent="0.3">
      <c r="A198">
        <v>1.96</v>
      </c>
      <c r="B198">
        <v>0.74915612300000001</v>
      </c>
      <c r="C198">
        <v>1.96</v>
      </c>
      <c r="D198">
        <v>0.79015944900000001</v>
      </c>
      <c r="E198">
        <v>1.96</v>
      </c>
      <c r="F198">
        <v>0.28159000000000001</v>
      </c>
      <c r="G198">
        <v>1.99</v>
      </c>
      <c r="H198">
        <v>0.34369269899999999</v>
      </c>
    </row>
    <row r="199" spans="1:8" x14ac:dyDescent="0.3">
      <c r="A199">
        <v>1.97</v>
      </c>
      <c r="B199">
        <v>0.74915612300000001</v>
      </c>
      <c r="C199">
        <v>1.97</v>
      </c>
      <c r="D199">
        <v>0.79015944900000001</v>
      </c>
      <c r="E199">
        <v>1.97</v>
      </c>
      <c r="F199">
        <v>0.27994999999999998</v>
      </c>
      <c r="G199">
        <v>2</v>
      </c>
      <c r="H199">
        <v>0.342503324</v>
      </c>
    </row>
    <row r="200" spans="1:8" x14ac:dyDescent="0.3">
      <c r="A200">
        <v>1.98</v>
      </c>
      <c r="B200">
        <v>0.74433220200000005</v>
      </c>
      <c r="C200">
        <v>1.98</v>
      </c>
      <c r="D200">
        <v>0.78533552799999995</v>
      </c>
      <c r="E200">
        <v>1.98</v>
      </c>
      <c r="F200">
        <v>0.27850999999999998</v>
      </c>
      <c r="G200">
        <v>2.0099999999999998</v>
      </c>
      <c r="H200">
        <v>0.34200233099999999</v>
      </c>
    </row>
    <row r="201" spans="1:8" x14ac:dyDescent="0.3">
      <c r="A201">
        <v>1.99</v>
      </c>
      <c r="B201">
        <v>0.74433220200000005</v>
      </c>
      <c r="C201">
        <v>1.99</v>
      </c>
      <c r="D201">
        <v>0.78533552799999995</v>
      </c>
      <c r="E201">
        <v>1.99</v>
      </c>
      <c r="F201">
        <v>0.27704000000000001</v>
      </c>
      <c r="G201">
        <v>2.02</v>
      </c>
      <c r="H201">
        <v>0.34203299700000001</v>
      </c>
    </row>
    <row r="202" spans="1:8" x14ac:dyDescent="0.3">
      <c r="A202">
        <v>2</v>
      </c>
      <c r="B202">
        <v>0.74915612300000001</v>
      </c>
      <c r="C202">
        <v>2</v>
      </c>
      <c r="D202">
        <v>0.79015944900000001</v>
      </c>
      <c r="E202">
        <v>2</v>
      </c>
      <c r="F202">
        <v>0.27522000000000002</v>
      </c>
      <c r="G202">
        <v>2.0299999999999998</v>
      </c>
      <c r="H202">
        <v>0.34232506699999998</v>
      </c>
    </row>
    <row r="203" spans="1:8" x14ac:dyDescent="0.3">
      <c r="A203">
        <v>2.0099999999999998</v>
      </c>
      <c r="B203">
        <v>0.74674416200000004</v>
      </c>
      <c r="C203">
        <v>2.0099999999999998</v>
      </c>
      <c r="D203">
        <v>0.78774748900000002</v>
      </c>
      <c r="E203">
        <v>2.0099999999999998</v>
      </c>
      <c r="F203">
        <v>0.27278000000000002</v>
      </c>
      <c r="G203">
        <v>2.04</v>
      </c>
      <c r="H203">
        <v>0.34261819900000001</v>
      </c>
    </row>
    <row r="204" spans="1:8" x14ac:dyDescent="0.3">
      <c r="A204">
        <v>2.02</v>
      </c>
      <c r="B204">
        <v>0.74674416200000004</v>
      </c>
      <c r="C204">
        <v>2.02</v>
      </c>
      <c r="D204">
        <v>0.78774748900000002</v>
      </c>
      <c r="E204">
        <v>2.02</v>
      </c>
      <c r="F204">
        <v>0.27012000000000003</v>
      </c>
      <c r="G204">
        <v>2.0499999999999998</v>
      </c>
      <c r="H204">
        <v>0.34271658300000002</v>
      </c>
    </row>
    <row r="205" spans="1:8" x14ac:dyDescent="0.3">
      <c r="A205">
        <v>2.0299999999999998</v>
      </c>
      <c r="B205">
        <v>0.74674416200000004</v>
      </c>
      <c r="C205">
        <v>2.0299999999999998</v>
      </c>
      <c r="D205">
        <v>0.78774748900000002</v>
      </c>
      <c r="E205">
        <v>2.0299999999999998</v>
      </c>
      <c r="F205">
        <v>0.26789000000000002</v>
      </c>
      <c r="G205">
        <v>2.06</v>
      </c>
      <c r="H205">
        <v>0.34244951000000001</v>
      </c>
    </row>
    <row r="206" spans="1:8" x14ac:dyDescent="0.3">
      <c r="A206">
        <v>2.04</v>
      </c>
      <c r="B206">
        <v>0.74192024199999995</v>
      </c>
      <c r="C206">
        <v>2.04</v>
      </c>
      <c r="D206">
        <v>0.780511607</v>
      </c>
      <c r="E206">
        <v>2.04</v>
      </c>
      <c r="F206">
        <v>0.26662000000000002</v>
      </c>
      <c r="G206">
        <v>2.0699999999999998</v>
      </c>
      <c r="H206">
        <v>0.34170848799999998</v>
      </c>
    </row>
    <row r="207" spans="1:8" x14ac:dyDescent="0.3">
      <c r="A207">
        <v>2.0499999999999998</v>
      </c>
      <c r="B207">
        <v>0.74192024199999995</v>
      </c>
      <c r="C207">
        <v>2.0499999999999998</v>
      </c>
      <c r="D207">
        <v>0.780511607</v>
      </c>
      <c r="E207">
        <v>2.0499999999999998</v>
      </c>
      <c r="F207">
        <v>0.26597999999999999</v>
      </c>
      <c r="G207">
        <v>2.08</v>
      </c>
      <c r="H207">
        <v>0.34076230899999999</v>
      </c>
    </row>
    <row r="208" spans="1:8" x14ac:dyDescent="0.3">
      <c r="A208">
        <v>2.06</v>
      </c>
      <c r="B208">
        <v>0.74192024199999995</v>
      </c>
      <c r="C208">
        <v>2.06</v>
      </c>
      <c r="D208">
        <v>0.780511607</v>
      </c>
      <c r="E208">
        <v>2.06</v>
      </c>
      <c r="F208">
        <v>0.26534000000000002</v>
      </c>
      <c r="G208">
        <v>2.09</v>
      </c>
      <c r="H208">
        <v>0.34002134899999997</v>
      </c>
    </row>
    <row r="209" spans="1:8" x14ac:dyDescent="0.3">
      <c r="A209">
        <v>2.0699999999999998</v>
      </c>
      <c r="B209">
        <v>0.73227240000000005</v>
      </c>
      <c r="C209">
        <v>2.0699999999999998</v>
      </c>
      <c r="D209">
        <v>0.77327572600000005</v>
      </c>
      <c r="E209">
        <v>2.0699999999999998</v>
      </c>
      <c r="F209">
        <v>0.26415</v>
      </c>
      <c r="G209">
        <v>2.1</v>
      </c>
      <c r="H209">
        <v>0.33980720399999997</v>
      </c>
    </row>
    <row r="210" spans="1:8" x14ac:dyDescent="0.3">
      <c r="A210">
        <v>2.08</v>
      </c>
      <c r="B210">
        <v>0.73227240000000005</v>
      </c>
      <c r="C210">
        <v>2.08</v>
      </c>
      <c r="D210">
        <v>0.77327572600000005</v>
      </c>
      <c r="E210">
        <v>2.08</v>
      </c>
      <c r="F210">
        <v>0.26247999999999999</v>
      </c>
      <c r="G210">
        <v>2.11</v>
      </c>
      <c r="H210">
        <v>0.33992156499999998</v>
      </c>
    </row>
    <row r="211" spans="1:8" x14ac:dyDescent="0.3">
      <c r="A211">
        <v>2.09</v>
      </c>
      <c r="B211">
        <v>0.73227240000000005</v>
      </c>
      <c r="C211">
        <v>2.09</v>
      </c>
      <c r="D211">
        <v>0.77327572600000005</v>
      </c>
      <c r="E211">
        <v>2.09</v>
      </c>
      <c r="F211">
        <v>0.26062999999999997</v>
      </c>
      <c r="G211">
        <v>2.12</v>
      </c>
      <c r="H211">
        <v>0.33997793900000001</v>
      </c>
    </row>
    <row r="212" spans="1:8" x14ac:dyDescent="0.3">
      <c r="A212">
        <v>2.1</v>
      </c>
      <c r="B212">
        <v>0.72503651899999999</v>
      </c>
      <c r="C212">
        <v>2.1</v>
      </c>
      <c r="D212">
        <v>0.76845180599999996</v>
      </c>
      <c r="E212">
        <v>2.1</v>
      </c>
      <c r="F212">
        <v>0.25886999999999999</v>
      </c>
      <c r="G212">
        <v>2.13</v>
      </c>
      <c r="H212">
        <v>0.33964060800000001</v>
      </c>
    </row>
    <row r="213" spans="1:8" x14ac:dyDescent="0.3">
      <c r="A213">
        <v>2.11</v>
      </c>
      <c r="B213">
        <v>0.72503651899999999</v>
      </c>
      <c r="C213">
        <v>2.11</v>
      </c>
      <c r="D213">
        <v>0.76845180599999996</v>
      </c>
      <c r="E213">
        <v>2.11</v>
      </c>
      <c r="F213">
        <v>0.25724999999999998</v>
      </c>
      <c r="G213">
        <v>2.14</v>
      </c>
      <c r="H213">
        <v>0.33886064300000002</v>
      </c>
    </row>
    <row r="214" spans="1:8" x14ac:dyDescent="0.3">
      <c r="A214">
        <v>2.12</v>
      </c>
      <c r="B214">
        <v>0.72503651899999999</v>
      </c>
      <c r="C214">
        <v>2.12</v>
      </c>
      <c r="D214">
        <v>0.76845180599999996</v>
      </c>
      <c r="E214">
        <v>2.12</v>
      </c>
      <c r="F214">
        <v>0.25574000000000002</v>
      </c>
      <c r="G214">
        <v>2.15</v>
      </c>
      <c r="H214">
        <v>0.33768921899999998</v>
      </c>
    </row>
    <row r="215" spans="1:8" x14ac:dyDescent="0.3">
      <c r="A215">
        <v>2.12</v>
      </c>
      <c r="B215">
        <v>0.71802684699999997</v>
      </c>
      <c r="C215">
        <v>2.13</v>
      </c>
      <c r="D215">
        <v>0.766039845</v>
      </c>
      <c r="E215">
        <v>2.13</v>
      </c>
      <c r="F215">
        <v>0.25428000000000001</v>
      </c>
      <c r="G215">
        <v>2.16</v>
      </c>
      <c r="H215">
        <v>0.33619345299999998</v>
      </c>
    </row>
    <row r="216" spans="1:8" x14ac:dyDescent="0.3">
      <c r="A216">
        <v>2.13</v>
      </c>
      <c r="B216">
        <v>0.71056475699999999</v>
      </c>
      <c r="C216">
        <v>2.14</v>
      </c>
      <c r="D216">
        <v>0.766039845</v>
      </c>
      <c r="E216">
        <v>2.14</v>
      </c>
      <c r="F216">
        <v>0.25274000000000002</v>
      </c>
      <c r="G216">
        <v>2.17</v>
      </c>
      <c r="H216">
        <v>0.33452612900000001</v>
      </c>
    </row>
    <row r="217" spans="1:8" x14ac:dyDescent="0.3">
      <c r="A217">
        <v>2.14</v>
      </c>
      <c r="B217">
        <v>0.71056475699999999</v>
      </c>
      <c r="C217">
        <v>2.15</v>
      </c>
      <c r="D217">
        <v>0.766039845</v>
      </c>
      <c r="E217">
        <v>2.15</v>
      </c>
      <c r="F217">
        <v>0.25095000000000001</v>
      </c>
      <c r="G217">
        <v>2.1800000000000002</v>
      </c>
      <c r="H217">
        <v>0.33286886100000002</v>
      </c>
    </row>
    <row r="218" spans="1:8" x14ac:dyDescent="0.3">
      <c r="A218">
        <v>2.15</v>
      </c>
      <c r="B218">
        <v>0.71056475699999999</v>
      </c>
      <c r="C218">
        <v>2.16</v>
      </c>
      <c r="D218">
        <v>0.766039845</v>
      </c>
      <c r="E218">
        <v>2.16</v>
      </c>
      <c r="F218">
        <v>0.24879000000000001</v>
      </c>
      <c r="G218">
        <v>2.19</v>
      </c>
      <c r="H218">
        <v>0.33135049</v>
      </c>
    </row>
    <row r="219" spans="1:8" x14ac:dyDescent="0.3">
      <c r="A219">
        <v>2.16</v>
      </c>
      <c r="B219">
        <v>0.70332887600000005</v>
      </c>
      <c r="C219">
        <v>2.17</v>
      </c>
      <c r="D219">
        <v>0.766039845</v>
      </c>
      <c r="E219">
        <v>2.17</v>
      </c>
      <c r="F219">
        <v>0.24634</v>
      </c>
      <c r="G219">
        <v>2.2000000000000002</v>
      </c>
      <c r="H219">
        <v>0.32982497199999999</v>
      </c>
    </row>
    <row r="220" spans="1:8" x14ac:dyDescent="0.3">
      <c r="A220">
        <v>2.17</v>
      </c>
      <c r="B220">
        <v>0.70332887600000005</v>
      </c>
      <c r="C220">
        <v>2.1800000000000002</v>
      </c>
      <c r="D220">
        <v>0.766039845</v>
      </c>
      <c r="E220">
        <v>2.1800000000000002</v>
      </c>
      <c r="F220">
        <v>0.24374999999999999</v>
      </c>
      <c r="G220">
        <v>2.21</v>
      </c>
      <c r="H220">
        <v>0.32805708500000003</v>
      </c>
    </row>
    <row r="221" spans="1:8" x14ac:dyDescent="0.3">
      <c r="A221">
        <v>2.1800000000000002</v>
      </c>
      <c r="B221">
        <v>0.70332887600000005</v>
      </c>
      <c r="C221">
        <v>2.19</v>
      </c>
      <c r="D221">
        <v>0.76362788500000001</v>
      </c>
      <c r="E221">
        <v>2.19</v>
      </c>
      <c r="F221">
        <v>0.24115</v>
      </c>
      <c r="G221">
        <v>2.2200000000000002</v>
      </c>
      <c r="H221">
        <v>0.32587120200000003</v>
      </c>
    </row>
    <row r="222" spans="1:8" x14ac:dyDescent="0.3">
      <c r="A222">
        <v>2.19</v>
      </c>
      <c r="B222">
        <v>0.69850495499999998</v>
      </c>
      <c r="C222">
        <v>2.2000000000000002</v>
      </c>
      <c r="D222">
        <v>0.76362788500000001</v>
      </c>
      <c r="E222">
        <v>2.2000000000000002</v>
      </c>
      <c r="F222">
        <v>0.23868</v>
      </c>
      <c r="G222">
        <v>2.23</v>
      </c>
      <c r="H222">
        <v>0.32339069199999998</v>
      </c>
    </row>
    <row r="223" spans="1:8" x14ac:dyDescent="0.3">
      <c r="A223">
        <v>2.2000000000000002</v>
      </c>
      <c r="B223">
        <v>0.69850495499999998</v>
      </c>
      <c r="C223">
        <v>2.21</v>
      </c>
      <c r="D223">
        <v>0.76362788500000001</v>
      </c>
      <c r="E223">
        <v>2.21</v>
      </c>
      <c r="F223">
        <v>0.23644000000000001</v>
      </c>
      <c r="G223">
        <v>2.2400000000000002</v>
      </c>
      <c r="H223">
        <v>0.32083241800000001</v>
      </c>
    </row>
    <row r="224" spans="1:8" x14ac:dyDescent="0.3">
      <c r="A224">
        <v>2.21</v>
      </c>
      <c r="B224">
        <v>0.69850495499999998</v>
      </c>
      <c r="C224">
        <v>2.2200000000000002</v>
      </c>
      <c r="D224">
        <v>0.76121592500000002</v>
      </c>
      <c r="E224">
        <v>2.2200000000000002</v>
      </c>
      <c r="F224">
        <v>0.23452999999999999</v>
      </c>
      <c r="G224">
        <v>2.25</v>
      </c>
      <c r="H224">
        <v>0.31837115999999999</v>
      </c>
    </row>
    <row r="225" spans="1:8" x14ac:dyDescent="0.3">
      <c r="A225">
        <v>2.2200000000000002</v>
      </c>
      <c r="B225">
        <v>0.69609299499999999</v>
      </c>
      <c r="C225">
        <v>2.23</v>
      </c>
      <c r="D225">
        <v>0.76121592500000002</v>
      </c>
      <c r="E225">
        <v>2.23</v>
      </c>
      <c r="F225">
        <v>0.23291999999999999</v>
      </c>
      <c r="G225">
        <v>2.2599999999999998</v>
      </c>
      <c r="H225">
        <v>0.315978431</v>
      </c>
    </row>
    <row r="226" spans="1:8" x14ac:dyDescent="0.3">
      <c r="A226">
        <v>2.23</v>
      </c>
      <c r="B226">
        <v>0.69609299499999999</v>
      </c>
      <c r="C226">
        <v>2.2400000000000002</v>
      </c>
      <c r="D226">
        <v>0.76121592500000002</v>
      </c>
      <c r="E226">
        <v>2.2400000000000002</v>
      </c>
      <c r="F226">
        <v>0.23154</v>
      </c>
      <c r="G226">
        <v>2.27</v>
      </c>
      <c r="H226">
        <v>0.31356448999999997</v>
      </c>
    </row>
    <row r="227" spans="1:8" x14ac:dyDescent="0.3">
      <c r="A227">
        <v>2.2400000000000002</v>
      </c>
      <c r="B227">
        <v>0.69609299499999999</v>
      </c>
      <c r="C227">
        <v>2.25</v>
      </c>
      <c r="D227">
        <v>0.75880396400000005</v>
      </c>
      <c r="E227">
        <v>2.25</v>
      </c>
      <c r="F227">
        <v>0.23028999999999999</v>
      </c>
      <c r="G227">
        <v>2.2799999999999998</v>
      </c>
      <c r="H227">
        <v>0.311072717</v>
      </c>
    </row>
    <row r="228" spans="1:8" x14ac:dyDescent="0.3">
      <c r="A228">
        <v>2.25</v>
      </c>
      <c r="B228">
        <v>0.693681035</v>
      </c>
      <c r="C228">
        <v>2.2599999999999998</v>
      </c>
      <c r="D228">
        <v>0.75880396400000005</v>
      </c>
      <c r="E228">
        <v>2.2599999999999998</v>
      </c>
      <c r="F228">
        <v>0.22882</v>
      </c>
      <c r="G228">
        <v>2.29</v>
      </c>
      <c r="H228">
        <v>0.30860050900000002</v>
      </c>
    </row>
    <row r="229" spans="1:8" x14ac:dyDescent="0.3">
      <c r="A229">
        <v>2.2599999999999998</v>
      </c>
      <c r="B229">
        <v>0.693681035</v>
      </c>
      <c r="C229">
        <v>2.27</v>
      </c>
      <c r="D229">
        <v>0.75880396400000005</v>
      </c>
      <c r="E229">
        <v>2.27</v>
      </c>
      <c r="F229">
        <v>0.22677</v>
      </c>
      <c r="G229">
        <v>2.2999999999999998</v>
      </c>
      <c r="H229">
        <v>0.30628998000000002</v>
      </c>
    </row>
    <row r="230" spans="1:8" x14ac:dyDescent="0.3">
      <c r="A230">
        <v>2.27</v>
      </c>
      <c r="B230">
        <v>0.693681035</v>
      </c>
      <c r="C230">
        <v>2.2799999999999998</v>
      </c>
      <c r="D230">
        <v>0.75398004399999996</v>
      </c>
      <c r="E230">
        <v>2.2799999999999998</v>
      </c>
      <c r="F230">
        <v>0.22386</v>
      </c>
      <c r="G230">
        <v>2.31</v>
      </c>
      <c r="H230">
        <v>0.30427161200000002</v>
      </c>
    </row>
    <row r="231" spans="1:8" x14ac:dyDescent="0.3">
      <c r="A231">
        <v>2.2799999999999998</v>
      </c>
      <c r="B231">
        <v>0.68644515299999997</v>
      </c>
      <c r="C231">
        <v>2.29</v>
      </c>
      <c r="D231">
        <v>0.75398004399999996</v>
      </c>
      <c r="E231">
        <v>2.29</v>
      </c>
      <c r="F231">
        <v>0.22045999999999999</v>
      </c>
      <c r="G231">
        <v>2.3199999999999998</v>
      </c>
      <c r="H231">
        <v>0.30262380799999999</v>
      </c>
    </row>
    <row r="232" spans="1:8" x14ac:dyDescent="0.3">
      <c r="A232">
        <v>2.29</v>
      </c>
      <c r="B232">
        <v>0.68644515299999997</v>
      </c>
      <c r="C232">
        <v>2.2999999999999998</v>
      </c>
      <c r="D232">
        <v>0.75398004399999996</v>
      </c>
      <c r="E232">
        <v>2.2999999999999998</v>
      </c>
      <c r="F232">
        <v>0.21712000000000001</v>
      </c>
      <c r="G232">
        <v>2.33</v>
      </c>
      <c r="H232">
        <v>0.30141039600000002</v>
      </c>
    </row>
    <row r="233" spans="1:8" x14ac:dyDescent="0.3">
      <c r="A233">
        <v>2.2999999999999998</v>
      </c>
      <c r="B233">
        <v>0.68644515299999997</v>
      </c>
      <c r="C233">
        <v>2.31</v>
      </c>
      <c r="D233">
        <v>0.751568083</v>
      </c>
      <c r="E233">
        <v>2.31</v>
      </c>
      <c r="F233">
        <v>0.21426000000000001</v>
      </c>
      <c r="G233">
        <v>2.34</v>
      </c>
      <c r="H233">
        <v>0.30062395400000003</v>
      </c>
    </row>
    <row r="234" spans="1:8" x14ac:dyDescent="0.3">
      <c r="A234">
        <v>2.31</v>
      </c>
      <c r="B234">
        <v>0.68162123299999999</v>
      </c>
      <c r="C234">
        <v>2.3199999999999998</v>
      </c>
      <c r="D234">
        <v>0.751568083</v>
      </c>
      <c r="E234">
        <v>2.3199999999999998</v>
      </c>
      <c r="F234">
        <v>0.21188000000000001</v>
      </c>
      <c r="G234">
        <v>2.35</v>
      </c>
      <c r="H234">
        <v>0.29994982599999997</v>
      </c>
    </row>
    <row r="235" spans="1:8" x14ac:dyDescent="0.3">
      <c r="A235">
        <v>2.3199999999999998</v>
      </c>
      <c r="B235">
        <v>0.68162123299999999</v>
      </c>
      <c r="C235">
        <v>2.33</v>
      </c>
      <c r="D235">
        <v>0.751568083</v>
      </c>
      <c r="E235">
        <v>2.33</v>
      </c>
      <c r="F235">
        <v>0.20981</v>
      </c>
      <c r="G235">
        <v>2.36</v>
      </c>
      <c r="H235">
        <v>0.29899057200000001</v>
      </c>
    </row>
    <row r="236" spans="1:8" x14ac:dyDescent="0.3">
      <c r="A236">
        <v>2.33</v>
      </c>
      <c r="B236">
        <v>0.68162123299999999</v>
      </c>
      <c r="C236">
        <v>2.34</v>
      </c>
      <c r="D236">
        <v>0.74915612300000001</v>
      </c>
      <c r="E236">
        <v>2.34</v>
      </c>
      <c r="F236">
        <v>0.20795</v>
      </c>
      <c r="G236">
        <v>2.37</v>
      </c>
      <c r="H236">
        <v>0.29748328800000001</v>
      </c>
    </row>
    <row r="237" spans="1:8" x14ac:dyDescent="0.3">
      <c r="A237">
        <v>2.34</v>
      </c>
      <c r="B237">
        <v>0.67920927200000003</v>
      </c>
      <c r="C237">
        <v>2.35</v>
      </c>
      <c r="D237">
        <v>0.74915612300000001</v>
      </c>
      <c r="E237">
        <v>2.35</v>
      </c>
      <c r="F237">
        <v>0.20630999999999999</v>
      </c>
      <c r="G237">
        <v>2.38</v>
      </c>
      <c r="H237">
        <v>0.29572379100000001</v>
      </c>
    </row>
    <row r="238" spans="1:8" x14ac:dyDescent="0.3">
      <c r="A238">
        <v>2.35</v>
      </c>
      <c r="B238">
        <v>0.67920927200000003</v>
      </c>
      <c r="C238">
        <v>2.36</v>
      </c>
      <c r="D238">
        <v>0.74915612300000001</v>
      </c>
      <c r="E238">
        <v>2.36</v>
      </c>
      <c r="F238">
        <v>0.20496</v>
      </c>
      <c r="G238">
        <v>2.39</v>
      </c>
      <c r="H238">
        <v>0.29415291100000002</v>
      </c>
    </row>
    <row r="239" spans="1:8" x14ac:dyDescent="0.3">
      <c r="A239">
        <v>2.36</v>
      </c>
      <c r="B239">
        <v>0.67920927200000003</v>
      </c>
      <c r="C239">
        <v>2.37</v>
      </c>
      <c r="D239">
        <v>0.74674416200000004</v>
      </c>
      <c r="E239">
        <v>2.37</v>
      </c>
      <c r="F239">
        <v>0.20393</v>
      </c>
      <c r="G239">
        <v>2.4</v>
      </c>
      <c r="H239">
        <v>0.29309120900000002</v>
      </c>
    </row>
    <row r="240" spans="1:8" x14ac:dyDescent="0.3">
      <c r="A240">
        <v>2.37</v>
      </c>
      <c r="B240">
        <v>0.68162123299999999</v>
      </c>
      <c r="C240">
        <v>2.38</v>
      </c>
      <c r="D240">
        <v>0.74674416200000004</v>
      </c>
      <c r="E240">
        <v>2.38</v>
      </c>
      <c r="F240">
        <v>0.20315</v>
      </c>
      <c r="G240">
        <v>2.41</v>
      </c>
      <c r="H240">
        <v>0.29237817500000002</v>
      </c>
    </row>
    <row r="241" spans="1:8" x14ac:dyDescent="0.3">
      <c r="A241">
        <v>2.38</v>
      </c>
      <c r="B241">
        <v>0.68162123299999999</v>
      </c>
      <c r="C241">
        <v>2.39</v>
      </c>
      <c r="D241">
        <v>0.74674416200000004</v>
      </c>
      <c r="E241">
        <v>2.39</v>
      </c>
      <c r="F241">
        <v>0.20252999999999999</v>
      </c>
      <c r="G241">
        <v>2.42</v>
      </c>
      <c r="H241">
        <v>0.29173302800000001</v>
      </c>
    </row>
    <row r="242" spans="1:8" x14ac:dyDescent="0.3">
      <c r="A242">
        <v>2.39</v>
      </c>
      <c r="B242">
        <v>0.68162123299999999</v>
      </c>
      <c r="C242">
        <v>2.4</v>
      </c>
      <c r="D242">
        <v>0.74192024199999995</v>
      </c>
      <c r="E242">
        <v>2.4</v>
      </c>
      <c r="F242">
        <v>0.20194999999999999</v>
      </c>
      <c r="G242">
        <v>2.4300000000000002</v>
      </c>
      <c r="H242">
        <v>0.29094773400000001</v>
      </c>
    </row>
    <row r="243" spans="1:8" x14ac:dyDescent="0.3">
      <c r="A243">
        <v>2.4</v>
      </c>
      <c r="B243">
        <v>0.67438535200000005</v>
      </c>
      <c r="C243">
        <v>2.41</v>
      </c>
      <c r="D243">
        <v>0.74192024199999995</v>
      </c>
      <c r="E243">
        <v>2.41</v>
      </c>
      <c r="F243">
        <v>0.20122000000000001</v>
      </c>
      <c r="G243">
        <v>2.44</v>
      </c>
      <c r="H243">
        <v>0.29009454299999998</v>
      </c>
    </row>
    <row r="244" spans="1:8" x14ac:dyDescent="0.3">
      <c r="A244">
        <v>2.41</v>
      </c>
      <c r="B244">
        <v>0.67438535200000005</v>
      </c>
      <c r="C244">
        <v>2.42</v>
      </c>
      <c r="D244">
        <v>0.74192024199999995</v>
      </c>
      <c r="E244">
        <v>2.42</v>
      </c>
      <c r="F244">
        <v>0.2001</v>
      </c>
      <c r="G244">
        <v>2.4500000000000002</v>
      </c>
      <c r="H244">
        <v>0.289313194</v>
      </c>
    </row>
    <row r="245" spans="1:8" x14ac:dyDescent="0.3">
      <c r="A245">
        <v>2.42</v>
      </c>
      <c r="B245">
        <v>0.67438535200000005</v>
      </c>
      <c r="C245">
        <v>2.4300000000000002</v>
      </c>
      <c r="D245">
        <v>0.73468436100000001</v>
      </c>
      <c r="E245">
        <v>2.4300000000000002</v>
      </c>
      <c r="F245">
        <v>0.19850000000000001</v>
      </c>
      <c r="G245">
        <v>2.46</v>
      </c>
      <c r="H245">
        <v>0.28866841999999998</v>
      </c>
    </row>
    <row r="246" spans="1:8" x14ac:dyDescent="0.3">
      <c r="A246">
        <v>2.4300000000000002</v>
      </c>
      <c r="B246">
        <v>0.66714947099999999</v>
      </c>
      <c r="C246">
        <v>2.44</v>
      </c>
      <c r="D246">
        <v>0.73468436100000001</v>
      </c>
      <c r="E246">
        <v>2.44</v>
      </c>
      <c r="F246">
        <v>0.19674</v>
      </c>
      <c r="G246">
        <v>2.4700000000000002</v>
      </c>
      <c r="H246">
        <v>0.28794660100000002</v>
      </c>
    </row>
    <row r="247" spans="1:8" x14ac:dyDescent="0.3">
      <c r="A247">
        <v>2.44</v>
      </c>
      <c r="B247">
        <v>0.66714947099999999</v>
      </c>
      <c r="C247">
        <v>2.4500000000000002</v>
      </c>
      <c r="D247">
        <v>0.73468436100000001</v>
      </c>
      <c r="E247">
        <v>2.4500000000000002</v>
      </c>
      <c r="F247">
        <v>0.19527</v>
      </c>
      <c r="G247">
        <v>2.48</v>
      </c>
      <c r="H247">
        <v>0.28686956499999999</v>
      </c>
    </row>
    <row r="248" spans="1:8" x14ac:dyDescent="0.3">
      <c r="A248">
        <v>2.4500000000000002</v>
      </c>
      <c r="B248">
        <v>0.66714947099999999</v>
      </c>
      <c r="C248">
        <v>2.46</v>
      </c>
      <c r="D248">
        <v>0.72986044000000005</v>
      </c>
      <c r="E248">
        <v>2.46</v>
      </c>
      <c r="F248">
        <v>0.19436</v>
      </c>
      <c r="G248">
        <v>2.4900000000000002</v>
      </c>
      <c r="H248">
        <v>0.28529100400000001</v>
      </c>
    </row>
    <row r="249" spans="1:8" x14ac:dyDescent="0.3">
      <c r="A249">
        <v>2.46</v>
      </c>
      <c r="B249">
        <v>0.65267770800000002</v>
      </c>
      <c r="C249">
        <v>2.4700000000000002</v>
      </c>
      <c r="D249">
        <v>0.72986044000000005</v>
      </c>
      <c r="E249">
        <v>2.4700000000000002</v>
      </c>
      <c r="F249">
        <v>0.19370000000000001</v>
      </c>
      <c r="G249">
        <v>2.5</v>
      </c>
      <c r="H249">
        <v>0.28353603799999999</v>
      </c>
    </row>
    <row r="250" spans="1:8" x14ac:dyDescent="0.3">
      <c r="A250">
        <v>2.4700000000000002</v>
      </c>
      <c r="B250">
        <v>0.65267770800000002</v>
      </c>
      <c r="C250">
        <v>2.48</v>
      </c>
      <c r="D250">
        <v>0.72986044000000005</v>
      </c>
      <c r="E250">
        <v>2.48</v>
      </c>
      <c r="F250">
        <v>0.19284999999999999</v>
      </c>
      <c r="G250">
        <v>2.5099999999999998</v>
      </c>
      <c r="H250">
        <v>0.28203507799999999</v>
      </c>
    </row>
    <row r="251" spans="1:8" x14ac:dyDescent="0.3">
      <c r="A251">
        <v>2.48</v>
      </c>
      <c r="B251">
        <v>0.65267770800000002</v>
      </c>
      <c r="C251">
        <v>2.4900000000000002</v>
      </c>
      <c r="D251">
        <v>0.72503651899999999</v>
      </c>
      <c r="E251">
        <v>2.4900000000000002</v>
      </c>
      <c r="F251">
        <v>0.19148000000000001</v>
      </c>
      <c r="G251">
        <v>2.52</v>
      </c>
      <c r="H251">
        <v>0.28106639999999999</v>
      </c>
    </row>
    <row r="252" spans="1:8" x14ac:dyDescent="0.3">
      <c r="A252">
        <v>2.4900000000000002</v>
      </c>
      <c r="B252">
        <v>0.64544182699999997</v>
      </c>
      <c r="C252">
        <v>2.5</v>
      </c>
      <c r="D252">
        <v>0.72503651899999999</v>
      </c>
      <c r="E252">
        <v>2.5</v>
      </c>
      <c r="F252">
        <v>0.18976000000000001</v>
      </c>
      <c r="G252">
        <v>2.5299999999999998</v>
      </c>
      <c r="H252">
        <v>0.28038430399999997</v>
      </c>
    </row>
    <row r="253" spans="1:8" x14ac:dyDescent="0.3">
      <c r="A253">
        <v>2.5</v>
      </c>
      <c r="B253">
        <v>0.64544182699999997</v>
      </c>
      <c r="C253">
        <v>2.5099999999999998</v>
      </c>
      <c r="D253">
        <v>0.72503651899999999</v>
      </c>
      <c r="E253">
        <v>2.5099999999999998</v>
      </c>
      <c r="F253">
        <v>0.18798000000000001</v>
      </c>
      <c r="G253">
        <v>2.54</v>
      </c>
      <c r="H253">
        <v>0.27963037800000001</v>
      </c>
    </row>
    <row r="254" spans="1:8" x14ac:dyDescent="0.3">
      <c r="A254">
        <v>2.5099999999999998</v>
      </c>
      <c r="B254">
        <v>0.64544182699999997</v>
      </c>
      <c r="C254">
        <v>2.52</v>
      </c>
      <c r="D254">
        <v>0.72021259800000004</v>
      </c>
      <c r="E254">
        <v>2.52</v>
      </c>
      <c r="F254">
        <v>0.18633</v>
      </c>
      <c r="G254">
        <v>2.5499999999999998</v>
      </c>
      <c r="H254">
        <v>0.27850145799999998</v>
      </c>
    </row>
    <row r="255" spans="1:8" x14ac:dyDescent="0.3">
      <c r="A255">
        <v>2.52</v>
      </c>
      <c r="B255">
        <v>0.63820594600000002</v>
      </c>
      <c r="C255">
        <v>2.5299999999999998</v>
      </c>
      <c r="D255">
        <v>0.72021259800000004</v>
      </c>
      <c r="E255">
        <v>2.5299999999999998</v>
      </c>
      <c r="F255">
        <v>0.18475</v>
      </c>
      <c r="G255">
        <v>2.56</v>
      </c>
      <c r="H255">
        <v>0.27687772399999999</v>
      </c>
    </row>
    <row r="256" spans="1:8" x14ac:dyDescent="0.3">
      <c r="A256">
        <v>2.5299999999999998</v>
      </c>
      <c r="B256">
        <v>0.63820594600000002</v>
      </c>
      <c r="C256">
        <v>2.54</v>
      </c>
      <c r="D256">
        <v>0.72021259800000004</v>
      </c>
      <c r="E256">
        <v>2.54</v>
      </c>
      <c r="F256">
        <v>0.18314</v>
      </c>
      <c r="G256">
        <v>2.57</v>
      </c>
      <c r="H256">
        <v>0.27467739699999999</v>
      </c>
    </row>
    <row r="257" spans="1:8" x14ac:dyDescent="0.3">
      <c r="A257">
        <v>2.54</v>
      </c>
      <c r="B257">
        <v>0.63820594600000002</v>
      </c>
      <c r="C257">
        <v>2.5499999999999998</v>
      </c>
      <c r="D257">
        <v>0.71780063800000005</v>
      </c>
      <c r="E257">
        <v>2.5499999999999998</v>
      </c>
      <c r="F257">
        <v>0.18143999999999999</v>
      </c>
      <c r="G257">
        <v>2.58</v>
      </c>
      <c r="H257">
        <v>0.27197740799999998</v>
      </c>
    </row>
    <row r="258" spans="1:8" x14ac:dyDescent="0.3">
      <c r="A258">
        <v>2.5499999999999998</v>
      </c>
      <c r="B258">
        <v>0.63579398600000003</v>
      </c>
      <c r="C258">
        <v>2.56</v>
      </c>
      <c r="D258">
        <v>0.71780063800000005</v>
      </c>
      <c r="E258">
        <v>2.56</v>
      </c>
      <c r="F258">
        <v>0.17978</v>
      </c>
      <c r="G258">
        <v>2.59</v>
      </c>
      <c r="H258">
        <v>0.26936227099999999</v>
      </c>
    </row>
    <row r="259" spans="1:8" x14ac:dyDescent="0.3">
      <c r="A259">
        <v>2.56</v>
      </c>
      <c r="B259">
        <v>0.63579398600000003</v>
      </c>
      <c r="C259">
        <v>2.57</v>
      </c>
      <c r="D259">
        <v>0.71780063800000005</v>
      </c>
      <c r="E259">
        <v>2.57</v>
      </c>
      <c r="F259">
        <v>0.17832000000000001</v>
      </c>
      <c r="G259">
        <v>2.6</v>
      </c>
      <c r="H259">
        <v>0.26751761699999999</v>
      </c>
    </row>
    <row r="260" spans="1:8" x14ac:dyDescent="0.3">
      <c r="A260">
        <v>2.57</v>
      </c>
      <c r="B260">
        <v>0.63579398600000003</v>
      </c>
      <c r="C260">
        <v>2.58</v>
      </c>
      <c r="D260">
        <v>0.71538867799999994</v>
      </c>
      <c r="E260">
        <v>2.58</v>
      </c>
      <c r="F260">
        <v>0.1772</v>
      </c>
      <c r="G260">
        <v>2.61</v>
      </c>
      <c r="H260">
        <v>0.26687735499999998</v>
      </c>
    </row>
    <row r="261" spans="1:8" x14ac:dyDescent="0.3">
      <c r="A261">
        <v>2.58</v>
      </c>
      <c r="B261">
        <v>0.63579398600000003</v>
      </c>
      <c r="C261">
        <v>2.59</v>
      </c>
      <c r="D261">
        <v>0.71538867799999994</v>
      </c>
      <c r="E261">
        <v>2.59</v>
      </c>
      <c r="F261">
        <v>0.17641999999999999</v>
      </c>
      <c r="G261">
        <v>2.62</v>
      </c>
      <c r="H261">
        <v>0.26709948700000002</v>
      </c>
    </row>
    <row r="262" spans="1:8" x14ac:dyDescent="0.3">
      <c r="A262">
        <v>2.59</v>
      </c>
      <c r="B262">
        <v>0.63579398600000003</v>
      </c>
      <c r="C262">
        <v>2.6</v>
      </c>
      <c r="D262">
        <v>0.71538867799999994</v>
      </c>
      <c r="E262">
        <v>2.6</v>
      </c>
      <c r="F262">
        <v>0.17598</v>
      </c>
      <c r="G262">
        <v>2.63</v>
      </c>
      <c r="H262">
        <v>0.26769301899999998</v>
      </c>
    </row>
    <row r="263" spans="1:8" x14ac:dyDescent="0.3">
      <c r="A263">
        <v>2.6</v>
      </c>
      <c r="B263">
        <v>0.63579398600000003</v>
      </c>
      <c r="C263">
        <v>2.61</v>
      </c>
      <c r="D263">
        <v>0.71056475699999999</v>
      </c>
      <c r="E263">
        <v>2.61</v>
      </c>
      <c r="F263">
        <v>0.17585000000000001</v>
      </c>
      <c r="G263">
        <v>2.64</v>
      </c>
      <c r="H263">
        <v>0.268198292</v>
      </c>
    </row>
    <row r="264" spans="1:8" x14ac:dyDescent="0.3">
      <c r="A264">
        <v>2.61</v>
      </c>
      <c r="B264">
        <v>0.63338202600000004</v>
      </c>
      <c r="C264">
        <v>2.62</v>
      </c>
      <c r="D264">
        <v>0.71056475699999999</v>
      </c>
      <c r="E264">
        <v>2.62</v>
      </c>
      <c r="F264">
        <v>0.17591000000000001</v>
      </c>
      <c r="G264">
        <v>2.65</v>
      </c>
      <c r="H264">
        <v>0.26824873999999999</v>
      </c>
    </row>
    <row r="265" spans="1:8" x14ac:dyDescent="0.3">
      <c r="A265">
        <v>2.62</v>
      </c>
      <c r="B265">
        <v>0.63338202600000004</v>
      </c>
      <c r="C265">
        <v>2.63</v>
      </c>
      <c r="D265">
        <v>0.71056475699999999</v>
      </c>
      <c r="E265">
        <v>2.63</v>
      </c>
      <c r="F265">
        <v>0.17602000000000001</v>
      </c>
      <c r="G265">
        <v>2.66</v>
      </c>
      <c r="H265">
        <v>0.26749528700000003</v>
      </c>
    </row>
    <row r="266" spans="1:8" x14ac:dyDescent="0.3">
      <c r="A266">
        <v>2.63</v>
      </c>
      <c r="B266">
        <v>0.63338202600000004</v>
      </c>
      <c r="C266">
        <v>2.64</v>
      </c>
      <c r="D266">
        <v>0.71056475699999999</v>
      </c>
      <c r="E266">
        <v>2.64</v>
      </c>
      <c r="F266">
        <v>0.17607999999999999</v>
      </c>
      <c r="G266">
        <v>2.67</v>
      </c>
      <c r="H266">
        <v>0.26585227900000002</v>
      </c>
    </row>
    <row r="267" spans="1:8" x14ac:dyDescent="0.3">
      <c r="A267">
        <v>2.64</v>
      </c>
      <c r="B267">
        <v>0.63097006499999997</v>
      </c>
      <c r="C267">
        <v>2.65</v>
      </c>
      <c r="D267">
        <v>0.71056475699999999</v>
      </c>
      <c r="E267">
        <v>2.65</v>
      </c>
      <c r="F267">
        <v>0.17607999999999999</v>
      </c>
      <c r="G267">
        <v>2.68</v>
      </c>
      <c r="H267">
        <v>0.263988738</v>
      </c>
    </row>
    <row r="268" spans="1:8" x14ac:dyDescent="0.3">
      <c r="A268">
        <v>2.65</v>
      </c>
      <c r="B268">
        <v>0.63097006499999997</v>
      </c>
      <c r="C268">
        <v>2.66</v>
      </c>
      <c r="D268">
        <v>0.71056475699999999</v>
      </c>
      <c r="E268">
        <v>2.66</v>
      </c>
      <c r="F268">
        <v>0.17599999999999999</v>
      </c>
      <c r="G268">
        <v>2.69</v>
      </c>
      <c r="H268">
        <v>0.26270749399999999</v>
      </c>
    </row>
    <row r="269" spans="1:8" x14ac:dyDescent="0.3">
      <c r="A269">
        <v>2.66</v>
      </c>
      <c r="B269">
        <v>0.63097006499999997</v>
      </c>
      <c r="C269">
        <v>2.67</v>
      </c>
      <c r="D269">
        <v>0.70574083600000004</v>
      </c>
      <c r="E269">
        <v>2.67</v>
      </c>
      <c r="F269">
        <v>0.17574000000000001</v>
      </c>
      <c r="G269">
        <v>2.7</v>
      </c>
      <c r="H269">
        <v>0.26245807500000001</v>
      </c>
    </row>
    <row r="270" spans="1:8" x14ac:dyDescent="0.3">
      <c r="A270">
        <v>2.67</v>
      </c>
      <c r="B270">
        <v>0.62614614499999999</v>
      </c>
      <c r="C270">
        <v>2.68</v>
      </c>
      <c r="D270">
        <v>0.70574083600000004</v>
      </c>
      <c r="E270">
        <v>2.68</v>
      </c>
      <c r="F270">
        <v>0.17498</v>
      </c>
      <c r="G270">
        <v>2.71</v>
      </c>
      <c r="H270">
        <v>0.26271391500000002</v>
      </c>
    </row>
    <row r="271" spans="1:8" x14ac:dyDescent="0.3">
      <c r="A271">
        <v>2.68</v>
      </c>
      <c r="B271">
        <v>0.62614614499999999</v>
      </c>
      <c r="C271">
        <v>2.69</v>
      </c>
      <c r="D271">
        <v>0.70574083600000004</v>
      </c>
      <c r="E271">
        <v>2.69</v>
      </c>
      <c r="F271">
        <v>0.17333000000000001</v>
      </c>
      <c r="G271">
        <v>2.72</v>
      </c>
      <c r="H271">
        <v>0.26278174999999998</v>
      </c>
    </row>
    <row r="272" spans="1:8" x14ac:dyDescent="0.3">
      <c r="A272">
        <v>2.69</v>
      </c>
      <c r="B272">
        <v>0.62614614499999999</v>
      </c>
      <c r="C272">
        <v>2.7</v>
      </c>
      <c r="D272">
        <v>0.70091691599999995</v>
      </c>
      <c r="E272">
        <v>2.7</v>
      </c>
      <c r="F272">
        <v>0.17072999999999999</v>
      </c>
      <c r="G272">
        <v>2.73</v>
      </c>
      <c r="H272">
        <v>0.26222104400000001</v>
      </c>
    </row>
    <row r="273" spans="1:8" x14ac:dyDescent="0.3">
      <c r="A273">
        <v>2.7</v>
      </c>
      <c r="B273">
        <v>0.62373418400000002</v>
      </c>
      <c r="C273">
        <v>2.71</v>
      </c>
      <c r="D273">
        <v>0.70091691599999995</v>
      </c>
      <c r="E273">
        <v>2.71</v>
      </c>
      <c r="F273">
        <v>0.16803000000000001</v>
      </c>
      <c r="G273">
        <v>2.74</v>
      </c>
      <c r="H273">
        <v>0.26126472299999998</v>
      </c>
    </row>
    <row r="274" spans="1:8" x14ac:dyDescent="0.3">
      <c r="A274">
        <v>2.71</v>
      </c>
      <c r="B274">
        <v>0.62373418400000002</v>
      </c>
      <c r="C274">
        <v>2.72</v>
      </c>
      <c r="D274">
        <v>0.70091691599999995</v>
      </c>
      <c r="E274">
        <v>2.72</v>
      </c>
      <c r="F274">
        <v>0.16619999999999999</v>
      </c>
      <c r="G274">
        <v>2.75</v>
      </c>
      <c r="H274">
        <v>0.2602564</v>
      </c>
    </row>
    <row r="275" spans="1:8" x14ac:dyDescent="0.3">
      <c r="A275">
        <v>2.72</v>
      </c>
      <c r="B275">
        <v>0.62373418400000002</v>
      </c>
      <c r="C275">
        <v>2.73</v>
      </c>
      <c r="D275">
        <v>0.69850495499999998</v>
      </c>
      <c r="E275">
        <v>2.73</v>
      </c>
      <c r="F275">
        <v>0.1658</v>
      </c>
      <c r="G275">
        <v>2.76</v>
      </c>
      <c r="H275">
        <v>0.25941830700000001</v>
      </c>
    </row>
    <row r="276" spans="1:8" x14ac:dyDescent="0.3">
      <c r="A276">
        <v>2.73</v>
      </c>
      <c r="B276">
        <v>0.61891026299999996</v>
      </c>
      <c r="C276">
        <v>2.74</v>
      </c>
      <c r="D276">
        <v>0.69850495499999998</v>
      </c>
      <c r="E276">
        <v>2.74</v>
      </c>
      <c r="F276">
        <v>0.16614000000000001</v>
      </c>
      <c r="G276">
        <v>2.77</v>
      </c>
      <c r="H276">
        <v>0.25866062099999998</v>
      </c>
    </row>
    <row r="277" spans="1:8" x14ac:dyDescent="0.3">
      <c r="A277">
        <v>2.74</v>
      </c>
      <c r="B277">
        <v>0.61891026299999996</v>
      </c>
      <c r="C277">
        <v>2.75</v>
      </c>
      <c r="D277">
        <v>0.69850495499999998</v>
      </c>
      <c r="E277">
        <v>2.75</v>
      </c>
      <c r="F277">
        <v>0.16636000000000001</v>
      </c>
      <c r="G277">
        <v>2.78</v>
      </c>
      <c r="H277">
        <v>0.25784432099999999</v>
      </c>
    </row>
    <row r="278" spans="1:8" x14ac:dyDescent="0.3">
      <c r="A278">
        <v>2.75</v>
      </c>
      <c r="B278">
        <v>0.61891026299999996</v>
      </c>
      <c r="C278">
        <v>2.76</v>
      </c>
      <c r="D278">
        <v>0.69609299499999999</v>
      </c>
      <c r="E278">
        <v>2.76</v>
      </c>
      <c r="F278">
        <v>0.16588</v>
      </c>
      <c r="G278">
        <v>2.79</v>
      </c>
      <c r="H278">
        <v>0.25692167100000002</v>
      </c>
    </row>
    <row r="279" spans="1:8" x14ac:dyDescent="0.3">
      <c r="A279">
        <v>2.76</v>
      </c>
      <c r="B279">
        <v>0.61167438200000002</v>
      </c>
      <c r="C279">
        <v>2.77</v>
      </c>
      <c r="D279">
        <v>0.69609299499999999</v>
      </c>
      <c r="E279">
        <v>2.77</v>
      </c>
      <c r="F279">
        <v>0.16489999999999999</v>
      </c>
      <c r="G279">
        <v>2.8</v>
      </c>
      <c r="H279">
        <v>0.25607137000000002</v>
      </c>
    </row>
    <row r="280" spans="1:8" x14ac:dyDescent="0.3">
      <c r="A280">
        <v>2.77</v>
      </c>
      <c r="B280">
        <v>0.61167438200000002</v>
      </c>
      <c r="C280">
        <v>2.78</v>
      </c>
      <c r="D280">
        <v>0.69609299499999999</v>
      </c>
      <c r="E280">
        <v>2.78</v>
      </c>
      <c r="F280">
        <v>0.16377</v>
      </c>
      <c r="G280">
        <v>2.81</v>
      </c>
      <c r="H280">
        <v>0.255506283</v>
      </c>
    </row>
    <row r="281" spans="1:8" x14ac:dyDescent="0.3">
      <c r="A281">
        <v>2.78</v>
      </c>
      <c r="B281">
        <v>0.61167438200000002</v>
      </c>
      <c r="C281">
        <v>2.79</v>
      </c>
      <c r="D281">
        <v>0.693681035</v>
      </c>
      <c r="E281">
        <v>2.79</v>
      </c>
      <c r="F281">
        <v>0.16275000000000001</v>
      </c>
      <c r="G281">
        <v>2.82</v>
      </c>
      <c r="H281">
        <v>0.25533676799999999</v>
      </c>
    </row>
    <row r="282" spans="1:8" x14ac:dyDescent="0.3">
      <c r="A282">
        <v>2.79</v>
      </c>
      <c r="B282">
        <v>0.60685046200000003</v>
      </c>
      <c r="C282">
        <v>2.8</v>
      </c>
      <c r="D282">
        <v>0.693681035</v>
      </c>
      <c r="E282">
        <v>2.8</v>
      </c>
      <c r="F282">
        <v>0.16195000000000001</v>
      </c>
      <c r="G282">
        <v>2.83</v>
      </c>
      <c r="H282">
        <v>0.255427768</v>
      </c>
    </row>
    <row r="283" spans="1:8" x14ac:dyDescent="0.3">
      <c r="A283">
        <v>2.8</v>
      </c>
      <c r="B283">
        <v>0.60685046200000003</v>
      </c>
      <c r="C283">
        <v>2.81</v>
      </c>
      <c r="D283">
        <v>0.693681035</v>
      </c>
      <c r="E283">
        <v>2.81</v>
      </c>
      <c r="F283">
        <v>0.16148999999999999</v>
      </c>
      <c r="G283">
        <v>2.84</v>
      </c>
      <c r="H283">
        <v>0.255608381</v>
      </c>
    </row>
    <row r="284" spans="1:8" x14ac:dyDescent="0.3">
      <c r="A284">
        <v>2.81</v>
      </c>
      <c r="B284">
        <v>0.60685046200000003</v>
      </c>
      <c r="C284">
        <v>2.82</v>
      </c>
      <c r="D284">
        <v>0.68644515299999997</v>
      </c>
      <c r="E284">
        <v>2.82</v>
      </c>
      <c r="F284">
        <v>0.16138</v>
      </c>
      <c r="G284">
        <v>2.85</v>
      </c>
      <c r="H284">
        <v>0.25573498099999997</v>
      </c>
    </row>
    <row r="285" spans="1:8" x14ac:dyDescent="0.3">
      <c r="A285">
        <v>2.82</v>
      </c>
      <c r="B285">
        <v>0.60443850099999996</v>
      </c>
      <c r="C285">
        <v>2.83</v>
      </c>
      <c r="D285">
        <v>0.68644515299999997</v>
      </c>
      <c r="E285">
        <v>2.83</v>
      </c>
      <c r="F285">
        <v>0.16145999999999999</v>
      </c>
      <c r="G285">
        <v>2.86</v>
      </c>
      <c r="H285">
        <v>0.25572698100000002</v>
      </c>
    </row>
    <row r="286" spans="1:8" x14ac:dyDescent="0.3">
      <c r="A286">
        <v>2.83</v>
      </c>
      <c r="B286">
        <v>0.60443850099999996</v>
      </c>
      <c r="C286">
        <v>2.84</v>
      </c>
      <c r="D286">
        <v>0.68644515299999997</v>
      </c>
      <c r="E286">
        <v>2.84</v>
      </c>
      <c r="F286">
        <v>0.16155</v>
      </c>
      <c r="G286">
        <v>2.87</v>
      </c>
      <c r="H286">
        <v>0.25551265400000001</v>
      </c>
    </row>
    <row r="287" spans="1:8" x14ac:dyDescent="0.3">
      <c r="A287">
        <v>2.84</v>
      </c>
      <c r="B287">
        <v>0.60443850099999996</v>
      </c>
      <c r="C287">
        <v>2.85</v>
      </c>
      <c r="D287">
        <v>0.67679731200000004</v>
      </c>
      <c r="E287">
        <v>2.85</v>
      </c>
      <c r="F287">
        <v>0.16153999999999999</v>
      </c>
      <c r="G287">
        <v>2.88</v>
      </c>
      <c r="H287">
        <v>0.25501659999999998</v>
      </c>
    </row>
    <row r="288" spans="1:8" x14ac:dyDescent="0.3">
      <c r="A288">
        <v>2.85</v>
      </c>
      <c r="B288">
        <v>0.60202654099999997</v>
      </c>
      <c r="C288">
        <v>2.86</v>
      </c>
      <c r="D288">
        <v>0.67679731200000004</v>
      </c>
      <c r="E288">
        <v>2.86</v>
      </c>
      <c r="F288">
        <v>0.16150999999999999</v>
      </c>
      <c r="G288">
        <v>2.89</v>
      </c>
      <c r="H288">
        <v>0.25415523000000001</v>
      </c>
    </row>
    <row r="289" spans="1:8" x14ac:dyDescent="0.3">
      <c r="A289">
        <v>2.86</v>
      </c>
      <c r="B289">
        <v>0.60202654099999997</v>
      </c>
      <c r="C289">
        <v>2.87</v>
      </c>
      <c r="D289">
        <v>0.67679731200000004</v>
      </c>
      <c r="E289">
        <v>2.87</v>
      </c>
      <c r="F289">
        <v>0.16156000000000001</v>
      </c>
      <c r="G289">
        <v>2.9</v>
      </c>
      <c r="H289">
        <v>0.25284463699999998</v>
      </c>
    </row>
    <row r="290" spans="1:8" x14ac:dyDescent="0.3">
      <c r="A290">
        <v>2.87</v>
      </c>
      <c r="B290">
        <v>0.60202654099999997</v>
      </c>
      <c r="C290">
        <v>2.88</v>
      </c>
      <c r="D290">
        <v>0.66232555000000004</v>
      </c>
      <c r="E290">
        <v>2.88</v>
      </c>
      <c r="F290">
        <v>0.16170000000000001</v>
      </c>
      <c r="G290">
        <v>2.91</v>
      </c>
      <c r="H290">
        <v>0.25114486699999999</v>
      </c>
    </row>
    <row r="291" spans="1:8" x14ac:dyDescent="0.3">
      <c r="A291">
        <v>2.88</v>
      </c>
      <c r="B291">
        <v>0.59961458099999998</v>
      </c>
      <c r="C291">
        <v>2.89</v>
      </c>
      <c r="D291">
        <v>0.66232555000000004</v>
      </c>
      <c r="E291">
        <v>2.89</v>
      </c>
      <c r="F291">
        <v>0.16173999999999999</v>
      </c>
      <c r="G291">
        <v>2.92</v>
      </c>
      <c r="H291">
        <v>0.24942612</v>
      </c>
    </row>
    <row r="292" spans="1:8" x14ac:dyDescent="0.3">
      <c r="A292">
        <v>2.89</v>
      </c>
      <c r="B292">
        <v>0.59961458099999998</v>
      </c>
      <c r="C292">
        <v>2.9</v>
      </c>
      <c r="D292">
        <v>0.66232555000000004</v>
      </c>
      <c r="E292">
        <v>2.9</v>
      </c>
      <c r="F292">
        <v>0.16144</v>
      </c>
      <c r="G292">
        <v>2.93</v>
      </c>
      <c r="H292">
        <v>0.24809722400000001</v>
      </c>
    </row>
    <row r="293" spans="1:8" x14ac:dyDescent="0.3">
      <c r="A293">
        <v>2.9</v>
      </c>
      <c r="B293">
        <v>0.59961458099999998</v>
      </c>
      <c r="C293">
        <v>2.91</v>
      </c>
      <c r="D293">
        <v>0.65026574800000003</v>
      </c>
      <c r="E293">
        <v>2.91</v>
      </c>
      <c r="F293">
        <v>0.16073999999999999</v>
      </c>
      <c r="G293">
        <v>2.94</v>
      </c>
      <c r="H293">
        <v>0.24730326499999999</v>
      </c>
    </row>
    <row r="294" spans="1:8" x14ac:dyDescent="0.3">
      <c r="A294">
        <v>2.91</v>
      </c>
      <c r="B294">
        <v>0.59237870000000004</v>
      </c>
      <c r="C294">
        <v>2.92</v>
      </c>
      <c r="D294">
        <v>0.65026574800000003</v>
      </c>
      <c r="E294">
        <v>2.92</v>
      </c>
      <c r="F294">
        <v>0.15981999999999999</v>
      </c>
      <c r="G294">
        <v>2.95</v>
      </c>
      <c r="H294">
        <v>0.24664050500000001</v>
      </c>
    </row>
    <row r="295" spans="1:8" x14ac:dyDescent="0.3">
      <c r="A295">
        <v>2.92</v>
      </c>
      <c r="B295">
        <v>0.59237870000000004</v>
      </c>
      <c r="C295">
        <v>2.93</v>
      </c>
      <c r="D295">
        <v>0.65026574800000003</v>
      </c>
      <c r="E295">
        <v>2.93</v>
      </c>
      <c r="F295">
        <v>0.15895000000000001</v>
      </c>
      <c r="G295">
        <v>2.96</v>
      </c>
      <c r="H295">
        <v>0.24563865800000001</v>
      </c>
    </row>
    <row r="296" spans="1:8" x14ac:dyDescent="0.3">
      <c r="A296">
        <v>2.93</v>
      </c>
      <c r="B296">
        <v>0.59237870000000004</v>
      </c>
      <c r="C296">
        <v>2.94</v>
      </c>
      <c r="D296">
        <v>0.64302986699999998</v>
      </c>
      <c r="E296">
        <v>2.94</v>
      </c>
      <c r="F296">
        <v>0.15823000000000001</v>
      </c>
      <c r="G296">
        <v>2.97</v>
      </c>
      <c r="H296">
        <v>0.24409307399999999</v>
      </c>
    </row>
    <row r="297" spans="1:8" x14ac:dyDescent="0.3">
      <c r="A297">
        <v>2.94</v>
      </c>
      <c r="B297">
        <v>0.58755477899999997</v>
      </c>
      <c r="C297">
        <v>2.95</v>
      </c>
      <c r="D297">
        <v>0.64302986699999998</v>
      </c>
      <c r="E297">
        <v>2.95</v>
      </c>
      <c r="F297">
        <v>0.15745999999999999</v>
      </c>
      <c r="G297">
        <v>2.98</v>
      </c>
      <c r="H297">
        <v>0.24233307500000001</v>
      </c>
    </row>
    <row r="298" spans="1:8" x14ac:dyDescent="0.3">
      <c r="A298">
        <v>2.95</v>
      </c>
      <c r="B298">
        <v>0.58755477899999997</v>
      </c>
      <c r="C298">
        <v>2.96</v>
      </c>
      <c r="D298">
        <v>0.64302986699999998</v>
      </c>
      <c r="E298">
        <v>2.96</v>
      </c>
      <c r="F298">
        <v>0.15644</v>
      </c>
      <c r="G298">
        <v>2.99</v>
      </c>
      <c r="H298">
        <v>0.24075086700000001</v>
      </c>
    </row>
    <row r="299" spans="1:8" x14ac:dyDescent="0.3">
      <c r="A299">
        <v>2.96</v>
      </c>
      <c r="B299">
        <v>0.58755477899999997</v>
      </c>
      <c r="C299">
        <v>2.97</v>
      </c>
      <c r="D299">
        <v>0.64061790699999999</v>
      </c>
      <c r="E299">
        <v>2.97</v>
      </c>
      <c r="F299">
        <v>0.15504000000000001</v>
      </c>
      <c r="G299">
        <v>3</v>
      </c>
      <c r="H299">
        <v>0.239609769</v>
      </c>
    </row>
    <row r="300" spans="1:8" x14ac:dyDescent="0.3">
      <c r="A300">
        <v>2.97</v>
      </c>
      <c r="B300">
        <v>0.57790693699999995</v>
      </c>
      <c r="C300">
        <v>2.98</v>
      </c>
      <c r="D300">
        <v>0.64061790699999999</v>
      </c>
      <c r="E300">
        <v>2.98</v>
      </c>
      <c r="F300">
        <v>0.15332999999999999</v>
      </c>
      <c r="G300">
        <v>3.01</v>
      </c>
      <c r="H300">
        <v>0.238922778</v>
      </c>
    </row>
    <row r="301" spans="1:8" x14ac:dyDescent="0.3">
      <c r="A301">
        <v>2.98</v>
      </c>
      <c r="B301">
        <v>0.57790693699999995</v>
      </c>
      <c r="C301">
        <v>2.99</v>
      </c>
      <c r="D301">
        <v>0.64061790699999999</v>
      </c>
      <c r="E301">
        <v>2.99</v>
      </c>
      <c r="F301">
        <v>0.15140000000000001</v>
      </c>
      <c r="G301">
        <v>3.02</v>
      </c>
      <c r="H301">
        <v>0.23867318200000001</v>
      </c>
    </row>
    <row r="302" spans="1:8" x14ac:dyDescent="0.3">
      <c r="A302">
        <v>2.99</v>
      </c>
      <c r="B302">
        <v>0.57790693699999995</v>
      </c>
      <c r="C302">
        <v>3</v>
      </c>
      <c r="D302">
        <v>0.63338202600000004</v>
      </c>
      <c r="E302">
        <v>3</v>
      </c>
      <c r="F302">
        <v>0.14943999999999999</v>
      </c>
      <c r="G302">
        <v>3.03</v>
      </c>
      <c r="H302">
        <v>0.238742599</v>
      </c>
    </row>
    <row r="303" spans="1:8" x14ac:dyDescent="0.3">
      <c r="A303">
        <v>3</v>
      </c>
      <c r="B303">
        <v>0.57308301699999997</v>
      </c>
      <c r="C303">
        <v>3.01</v>
      </c>
      <c r="D303">
        <v>0.63338202600000004</v>
      </c>
      <c r="E303">
        <v>3.01</v>
      </c>
      <c r="F303">
        <v>0.14782000000000001</v>
      </c>
      <c r="G303">
        <v>3.04</v>
      </c>
      <c r="H303">
        <v>0.23882183300000001</v>
      </c>
    </row>
    <row r="304" spans="1:8" x14ac:dyDescent="0.3">
      <c r="A304">
        <v>3.01</v>
      </c>
      <c r="B304">
        <v>0.57308301699999997</v>
      </c>
      <c r="C304">
        <v>3.02</v>
      </c>
      <c r="D304">
        <v>0.63338202600000004</v>
      </c>
      <c r="E304">
        <v>3.02</v>
      </c>
      <c r="F304">
        <v>0.14693999999999999</v>
      </c>
      <c r="G304">
        <v>3.05</v>
      </c>
      <c r="H304">
        <v>0.23858267999999999</v>
      </c>
    </row>
    <row r="305" spans="1:8" x14ac:dyDescent="0.3">
      <c r="A305">
        <v>3.02</v>
      </c>
      <c r="B305">
        <v>0.57308301699999997</v>
      </c>
      <c r="C305">
        <v>3.03</v>
      </c>
      <c r="D305">
        <v>0.62855810499999998</v>
      </c>
      <c r="E305">
        <v>3.03</v>
      </c>
      <c r="F305">
        <v>0.14685999999999999</v>
      </c>
      <c r="G305">
        <v>3.06</v>
      </c>
      <c r="H305">
        <v>0.23788983799999999</v>
      </c>
    </row>
    <row r="306" spans="1:8" x14ac:dyDescent="0.3">
      <c r="A306">
        <v>3.03</v>
      </c>
      <c r="B306">
        <v>0.57067105600000001</v>
      </c>
      <c r="C306">
        <v>3.04</v>
      </c>
      <c r="D306">
        <v>0.62855810499999998</v>
      </c>
      <c r="E306">
        <v>3.04</v>
      </c>
      <c r="F306">
        <v>0.14707000000000001</v>
      </c>
      <c r="G306">
        <v>3.07</v>
      </c>
      <c r="H306">
        <v>0.236957894</v>
      </c>
    </row>
    <row r="307" spans="1:8" x14ac:dyDescent="0.3">
      <c r="A307">
        <v>3.04</v>
      </c>
      <c r="B307">
        <v>0.57067105600000001</v>
      </c>
      <c r="C307">
        <v>3.05</v>
      </c>
      <c r="D307">
        <v>0.62855810499999998</v>
      </c>
      <c r="E307">
        <v>3.05</v>
      </c>
      <c r="F307">
        <v>0.14699000000000001</v>
      </c>
      <c r="G307">
        <v>3.08</v>
      </c>
      <c r="H307">
        <v>0.23603686099999999</v>
      </c>
    </row>
    <row r="308" spans="1:8" x14ac:dyDescent="0.3">
      <c r="A308">
        <v>3.05</v>
      </c>
      <c r="B308">
        <v>0.57067105600000001</v>
      </c>
      <c r="C308">
        <v>3.06</v>
      </c>
      <c r="D308">
        <v>0.62855810499999998</v>
      </c>
      <c r="E308">
        <v>3.06</v>
      </c>
      <c r="F308">
        <v>0.14634</v>
      </c>
      <c r="G308">
        <v>3.09</v>
      </c>
      <c r="H308">
        <v>0.23524593499999999</v>
      </c>
    </row>
    <row r="309" spans="1:8" x14ac:dyDescent="0.3">
      <c r="A309">
        <v>3.06</v>
      </c>
      <c r="B309">
        <v>0.56584713600000003</v>
      </c>
      <c r="C309">
        <v>3.07</v>
      </c>
      <c r="D309">
        <v>0.62855810499999998</v>
      </c>
      <c r="E309">
        <v>3.07</v>
      </c>
      <c r="F309">
        <v>0.14537</v>
      </c>
      <c r="G309">
        <v>3.1</v>
      </c>
      <c r="H309">
        <v>0.23447493899999999</v>
      </c>
    </row>
    <row r="310" spans="1:8" x14ac:dyDescent="0.3">
      <c r="A310">
        <v>3.07</v>
      </c>
      <c r="B310">
        <v>0.56584713600000003</v>
      </c>
      <c r="C310">
        <v>3.08</v>
      </c>
      <c r="D310">
        <v>0.62855810499999998</v>
      </c>
      <c r="E310">
        <v>3.08</v>
      </c>
      <c r="F310">
        <v>0.14441000000000001</v>
      </c>
      <c r="G310">
        <v>3.11</v>
      </c>
      <c r="H310">
        <v>0.233592362</v>
      </c>
    </row>
    <row r="311" spans="1:8" x14ac:dyDescent="0.3">
      <c r="A311">
        <v>3.08</v>
      </c>
      <c r="B311">
        <v>0.56584713600000003</v>
      </c>
      <c r="C311">
        <v>3.09</v>
      </c>
      <c r="D311">
        <v>0.62373418400000002</v>
      </c>
      <c r="E311">
        <v>3.09</v>
      </c>
      <c r="F311">
        <v>0.14360000000000001</v>
      </c>
      <c r="G311">
        <v>3.12</v>
      </c>
      <c r="H311">
        <v>0.23261130899999999</v>
      </c>
    </row>
    <row r="312" spans="1:8" x14ac:dyDescent="0.3">
      <c r="A312">
        <v>3.09</v>
      </c>
      <c r="B312">
        <v>0.56343517499999995</v>
      </c>
      <c r="C312">
        <v>3.1</v>
      </c>
      <c r="D312">
        <v>0.62373418400000002</v>
      </c>
      <c r="E312">
        <v>3.1</v>
      </c>
      <c r="F312">
        <v>0.14283999999999999</v>
      </c>
      <c r="G312">
        <v>3.13</v>
      </c>
      <c r="H312">
        <v>0.23179001699999999</v>
      </c>
    </row>
    <row r="313" spans="1:8" x14ac:dyDescent="0.3">
      <c r="A313">
        <v>3.1</v>
      </c>
      <c r="B313">
        <v>0.56343517499999995</v>
      </c>
      <c r="C313">
        <v>3.11</v>
      </c>
      <c r="D313">
        <v>0.62373418400000002</v>
      </c>
      <c r="E313">
        <v>3.11</v>
      </c>
      <c r="F313">
        <v>0.14198</v>
      </c>
      <c r="G313">
        <v>3.14</v>
      </c>
      <c r="H313">
        <v>0.231406735</v>
      </c>
    </row>
    <row r="314" spans="1:8" x14ac:dyDescent="0.3">
      <c r="A314">
        <v>3.11</v>
      </c>
      <c r="B314">
        <v>0.56343517499999995</v>
      </c>
      <c r="C314">
        <v>3.12</v>
      </c>
      <c r="D314">
        <v>0.61891026299999996</v>
      </c>
      <c r="E314">
        <v>3.12</v>
      </c>
      <c r="F314">
        <v>0.14101</v>
      </c>
      <c r="G314">
        <v>3.15</v>
      </c>
      <c r="H314">
        <v>0.23147805699999999</v>
      </c>
    </row>
    <row r="315" spans="1:8" x14ac:dyDescent="0.3">
      <c r="A315">
        <v>3.12</v>
      </c>
      <c r="B315">
        <v>0.56102321499999996</v>
      </c>
      <c r="C315">
        <v>3.13</v>
      </c>
      <c r="D315">
        <v>0.61891026299999996</v>
      </c>
      <c r="E315">
        <v>3.13</v>
      </c>
      <c r="F315">
        <v>0.14018</v>
      </c>
      <c r="G315">
        <v>3.16</v>
      </c>
      <c r="H315">
        <v>0.23159173999999999</v>
      </c>
    </row>
    <row r="316" spans="1:8" x14ac:dyDescent="0.3">
      <c r="A316">
        <v>3.13</v>
      </c>
      <c r="B316">
        <v>0.56102321499999996</v>
      </c>
      <c r="C316">
        <v>3.14</v>
      </c>
      <c r="D316">
        <v>0.61891026299999996</v>
      </c>
      <c r="E316">
        <v>3.14</v>
      </c>
      <c r="F316">
        <v>0.13977000000000001</v>
      </c>
      <c r="G316">
        <v>3.17</v>
      </c>
      <c r="H316">
        <v>0.23130089600000001</v>
      </c>
    </row>
    <row r="317" spans="1:8" x14ac:dyDescent="0.3">
      <c r="A317">
        <v>3.14</v>
      </c>
      <c r="B317">
        <v>0.56102321499999996</v>
      </c>
      <c r="C317">
        <v>3.15</v>
      </c>
      <c r="D317">
        <v>0.61649830299999997</v>
      </c>
      <c r="E317">
        <v>3.15</v>
      </c>
      <c r="F317">
        <v>0.13980999999999999</v>
      </c>
      <c r="G317">
        <v>3.18</v>
      </c>
      <c r="H317">
        <v>0.23048437899999999</v>
      </c>
    </row>
    <row r="318" spans="1:8" x14ac:dyDescent="0.3">
      <c r="A318">
        <v>3.15</v>
      </c>
      <c r="B318">
        <v>0.55619929400000001</v>
      </c>
      <c r="C318">
        <v>3.16</v>
      </c>
      <c r="D318">
        <v>0.61649830299999997</v>
      </c>
      <c r="E318">
        <v>3.16</v>
      </c>
      <c r="F318">
        <v>0.13991999999999999</v>
      </c>
      <c r="G318">
        <v>3.19</v>
      </c>
      <c r="H318">
        <v>0.22953732199999999</v>
      </c>
    </row>
    <row r="319" spans="1:8" x14ac:dyDescent="0.3">
      <c r="A319">
        <v>3.16</v>
      </c>
      <c r="B319">
        <v>0.55619929400000001</v>
      </c>
      <c r="C319">
        <v>3.17</v>
      </c>
      <c r="D319">
        <v>0.61649830299999997</v>
      </c>
      <c r="E319">
        <v>3.17</v>
      </c>
      <c r="F319">
        <v>0.13972000000000001</v>
      </c>
      <c r="G319">
        <v>3.2</v>
      </c>
      <c r="H319">
        <v>0.228896347</v>
      </c>
    </row>
    <row r="320" spans="1:8" x14ac:dyDescent="0.3">
      <c r="A320">
        <v>3.17</v>
      </c>
      <c r="B320">
        <v>0.55619929400000001</v>
      </c>
      <c r="C320">
        <v>3.18</v>
      </c>
      <c r="D320">
        <v>0.60926242200000003</v>
      </c>
      <c r="E320">
        <v>3.18</v>
      </c>
      <c r="F320">
        <v>0.13902999999999999</v>
      </c>
      <c r="G320">
        <v>3.21</v>
      </c>
      <c r="H320">
        <v>0.22874903899999999</v>
      </c>
    </row>
    <row r="321" spans="1:8" x14ac:dyDescent="0.3">
      <c r="A321">
        <v>3.18</v>
      </c>
      <c r="B321">
        <v>0.55619929400000001</v>
      </c>
      <c r="C321">
        <v>3.19</v>
      </c>
      <c r="D321">
        <v>0.60926242200000003</v>
      </c>
      <c r="E321">
        <v>3.19</v>
      </c>
      <c r="F321">
        <v>0.13808999999999999</v>
      </c>
      <c r="G321">
        <v>3.22</v>
      </c>
      <c r="H321">
        <v>0.228901242</v>
      </c>
    </row>
    <row r="322" spans="1:8" x14ac:dyDescent="0.3">
      <c r="A322">
        <v>3.19</v>
      </c>
      <c r="B322">
        <v>0.55619929400000001</v>
      </c>
      <c r="C322">
        <v>3.2</v>
      </c>
      <c r="D322">
        <v>0.60926242200000003</v>
      </c>
      <c r="E322">
        <v>3.2</v>
      </c>
      <c r="F322">
        <v>0.13711999999999999</v>
      </c>
      <c r="G322">
        <v>3.23</v>
      </c>
      <c r="H322">
        <v>0.22912752</v>
      </c>
    </row>
    <row r="323" spans="1:8" x14ac:dyDescent="0.3">
      <c r="A323">
        <v>3.2</v>
      </c>
      <c r="B323">
        <v>0.55619929400000001</v>
      </c>
      <c r="C323">
        <v>3.21</v>
      </c>
      <c r="D323">
        <v>0.60926242200000003</v>
      </c>
      <c r="E323">
        <v>3.21</v>
      </c>
      <c r="F323">
        <v>0.13627</v>
      </c>
      <c r="G323">
        <v>3.24</v>
      </c>
      <c r="H323">
        <v>0.229259298</v>
      </c>
    </row>
    <row r="324" spans="1:8" x14ac:dyDescent="0.3">
      <c r="A324">
        <v>3.21</v>
      </c>
      <c r="B324">
        <v>0.55137537299999995</v>
      </c>
      <c r="C324">
        <v>3.22</v>
      </c>
      <c r="D324">
        <v>0.60926242200000003</v>
      </c>
      <c r="E324">
        <v>3.22</v>
      </c>
      <c r="F324">
        <v>0.13550000000000001</v>
      </c>
      <c r="G324">
        <v>3.25</v>
      </c>
      <c r="H324">
        <v>0.22921230400000001</v>
      </c>
    </row>
    <row r="325" spans="1:8" x14ac:dyDescent="0.3">
      <c r="A325">
        <v>3.22</v>
      </c>
      <c r="B325">
        <v>0.55137537299999995</v>
      </c>
      <c r="C325">
        <v>3.23</v>
      </c>
      <c r="D325">
        <v>0.60926242200000003</v>
      </c>
      <c r="E325">
        <v>3.23</v>
      </c>
      <c r="F325">
        <v>0.13477</v>
      </c>
      <c r="G325">
        <v>3.26</v>
      </c>
      <c r="H325">
        <v>0.22890965599999999</v>
      </c>
    </row>
    <row r="326" spans="1:8" x14ac:dyDescent="0.3">
      <c r="A326">
        <v>3.23</v>
      </c>
      <c r="B326">
        <v>0.55137537299999995</v>
      </c>
      <c r="C326">
        <v>3.24</v>
      </c>
      <c r="D326">
        <v>0.60926242200000003</v>
      </c>
      <c r="E326">
        <v>3.24</v>
      </c>
      <c r="F326">
        <v>0.13402</v>
      </c>
      <c r="G326">
        <v>3.27</v>
      </c>
      <c r="H326">
        <v>0.228302221</v>
      </c>
    </row>
    <row r="327" spans="1:8" x14ac:dyDescent="0.3">
      <c r="A327">
        <v>3.24</v>
      </c>
      <c r="B327">
        <v>0.54655145299999996</v>
      </c>
      <c r="C327">
        <v>3.25</v>
      </c>
      <c r="D327">
        <v>0.60926242200000003</v>
      </c>
      <c r="E327">
        <v>3.25</v>
      </c>
      <c r="F327">
        <v>0.13320000000000001</v>
      </c>
      <c r="G327">
        <v>3.28</v>
      </c>
      <c r="H327">
        <v>0.22738066900000001</v>
      </c>
    </row>
    <row r="328" spans="1:8" x14ac:dyDescent="0.3">
      <c r="A328">
        <v>3.25</v>
      </c>
      <c r="B328">
        <v>0.54655145299999996</v>
      </c>
      <c r="C328">
        <v>3.26</v>
      </c>
      <c r="D328">
        <v>0.60926242200000003</v>
      </c>
      <c r="E328">
        <v>3.26</v>
      </c>
      <c r="F328">
        <v>0.13225000000000001</v>
      </c>
      <c r="G328">
        <v>3.29</v>
      </c>
      <c r="H328">
        <v>0.226139699</v>
      </c>
    </row>
    <row r="329" spans="1:8" x14ac:dyDescent="0.3">
      <c r="A329">
        <v>3.26</v>
      </c>
      <c r="B329">
        <v>0.54655145299999996</v>
      </c>
      <c r="C329">
        <v>3.27</v>
      </c>
      <c r="D329">
        <v>0.60685046200000003</v>
      </c>
      <c r="E329">
        <v>3.27</v>
      </c>
      <c r="F329">
        <v>0.13125000000000001</v>
      </c>
      <c r="G329">
        <v>3.3</v>
      </c>
      <c r="H329">
        <v>0.22461729799999999</v>
      </c>
    </row>
    <row r="330" spans="1:8" x14ac:dyDescent="0.3">
      <c r="A330">
        <v>3.27</v>
      </c>
      <c r="B330">
        <v>0.53931557200000002</v>
      </c>
      <c r="C330">
        <v>3.28</v>
      </c>
      <c r="D330">
        <v>0.60685046200000003</v>
      </c>
      <c r="E330">
        <v>3.28</v>
      </c>
      <c r="F330">
        <v>0.13047</v>
      </c>
      <c r="G330">
        <v>3.31</v>
      </c>
      <c r="H330">
        <v>0.22291151300000001</v>
      </c>
    </row>
    <row r="331" spans="1:8" x14ac:dyDescent="0.3">
      <c r="A331">
        <v>3.28</v>
      </c>
      <c r="B331">
        <v>0.53931557200000002</v>
      </c>
      <c r="C331">
        <v>3.29</v>
      </c>
      <c r="D331">
        <v>0.60685046200000003</v>
      </c>
      <c r="E331">
        <v>3.29</v>
      </c>
      <c r="F331">
        <v>0.13014999999999999</v>
      </c>
      <c r="G331">
        <v>3.32</v>
      </c>
      <c r="H331">
        <v>0.22112517100000001</v>
      </c>
    </row>
    <row r="332" spans="1:8" x14ac:dyDescent="0.3">
      <c r="A332">
        <v>3.29</v>
      </c>
      <c r="B332">
        <v>0.53931557200000002</v>
      </c>
      <c r="C332">
        <v>3.3</v>
      </c>
      <c r="D332">
        <v>0.60443850099999996</v>
      </c>
      <c r="E332">
        <v>3.3</v>
      </c>
      <c r="F332">
        <v>0.13027</v>
      </c>
      <c r="G332">
        <v>3.33</v>
      </c>
      <c r="H332">
        <v>0.21937590900000001</v>
      </c>
    </row>
    <row r="333" spans="1:8" x14ac:dyDescent="0.3">
      <c r="A333">
        <v>3.3</v>
      </c>
      <c r="B333">
        <v>0.53207969099999997</v>
      </c>
      <c r="C333">
        <v>3.31</v>
      </c>
      <c r="D333">
        <v>0.60443850099999996</v>
      </c>
      <c r="E333">
        <v>3.31</v>
      </c>
      <c r="F333">
        <v>0.13036</v>
      </c>
      <c r="G333">
        <v>3.34</v>
      </c>
      <c r="H333">
        <v>0.217801248</v>
      </c>
    </row>
    <row r="334" spans="1:8" x14ac:dyDescent="0.3">
      <c r="A334">
        <v>3.31</v>
      </c>
      <c r="B334">
        <v>0.53207969099999997</v>
      </c>
      <c r="C334">
        <v>3.32</v>
      </c>
      <c r="D334">
        <v>0.60443850099999996</v>
      </c>
      <c r="E334">
        <v>3.32</v>
      </c>
      <c r="F334">
        <v>0.12995999999999999</v>
      </c>
      <c r="G334">
        <v>3.35</v>
      </c>
      <c r="H334">
        <v>0.216537389</v>
      </c>
    </row>
    <row r="335" spans="1:8" x14ac:dyDescent="0.3">
      <c r="A335">
        <v>3.32</v>
      </c>
      <c r="B335">
        <v>0.53207969099999997</v>
      </c>
      <c r="C335">
        <v>3.33</v>
      </c>
      <c r="D335">
        <v>0.60202654099999997</v>
      </c>
      <c r="E335">
        <v>3.33</v>
      </c>
      <c r="F335">
        <v>0.12902</v>
      </c>
      <c r="G335">
        <v>3.36</v>
      </c>
      <c r="H335">
        <v>0.215615001</v>
      </c>
    </row>
    <row r="336" spans="1:8" x14ac:dyDescent="0.3">
      <c r="A336">
        <v>3.33</v>
      </c>
      <c r="B336">
        <v>0.52484381000000002</v>
      </c>
      <c r="C336">
        <v>3.34</v>
      </c>
      <c r="D336">
        <v>0.60202654099999997</v>
      </c>
      <c r="E336">
        <v>3.34</v>
      </c>
      <c r="F336">
        <v>0.12809000000000001</v>
      </c>
      <c r="G336">
        <v>3.37</v>
      </c>
      <c r="H336">
        <v>0.21492765699999999</v>
      </c>
    </row>
    <row r="337" spans="1:8" x14ac:dyDescent="0.3">
      <c r="A337">
        <v>3.34</v>
      </c>
      <c r="B337">
        <v>0.52484381000000002</v>
      </c>
      <c r="C337">
        <v>3.35</v>
      </c>
      <c r="D337">
        <v>0.60202654099999997</v>
      </c>
      <c r="E337">
        <v>3.35</v>
      </c>
      <c r="F337">
        <v>0.12776000000000001</v>
      </c>
      <c r="G337">
        <v>3.38</v>
      </c>
      <c r="H337">
        <v>0.21435855700000001</v>
      </c>
    </row>
    <row r="338" spans="1:8" x14ac:dyDescent="0.3">
      <c r="A338">
        <v>3.35</v>
      </c>
      <c r="B338">
        <v>0.52484381000000002</v>
      </c>
      <c r="C338">
        <v>3.36</v>
      </c>
      <c r="D338">
        <v>0.59720262000000002</v>
      </c>
      <c r="E338">
        <v>3.36</v>
      </c>
      <c r="F338">
        <v>0.12801999999999999</v>
      </c>
      <c r="G338">
        <v>3.39</v>
      </c>
      <c r="H338">
        <v>0.21374712200000001</v>
      </c>
    </row>
    <row r="339" spans="1:8" x14ac:dyDescent="0.3">
      <c r="A339">
        <v>3.36</v>
      </c>
      <c r="B339">
        <v>0.52001988899999996</v>
      </c>
      <c r="C339">
        <v>3.37</v>
      </c>
      <c r="D339">
        <v>0.59720262000000002</v>
      </c>
      <c r="E339">
        <v>3.37</v>
      </c>
      <c r="F339">
        <v>0.12812000000000001</v>
      </c>
      <c r="G339">
        <v>3.4</v>
      </c>
      <c r="H339">
        <v>0.21287773400000001</v>
      </c>
    </row>
    <row r="340" spans="1:8" x14ac:dyDescent="0.3">
      <c r="A340">
        <v>3.37</v>
      </c>
      <c r="B340">
        <v>0.52001988899999996</v>
      </c>
      <c r="C340">
        <v>3.38</v>
      </c>
      <c r="D340">
        <v>0.59720262000000002</v>
      </c>
      <c r="E340">
        <v>3.38</v>
      </c>
      <c r="F340">
        <v>0.12728999999999999</v>
      </c>
      <c r="G340">
        <v>3.41</v>
      </c>
      <c r="H340">
        <v>0.21153983300000001</v>
      </c>
    </row>
    <row r="341" spans="1:8" x14ac:dyDescent="0.3">
      <c r="A341">
        <v>3.38</v>
      </c>
      <c r="B341">
        <v>0.52001988899999996</v>
      </c>
      <c r="C341">
        <v>3.39</v>
      </c>
      <c r="D341">
        <v>0.59479066000000003</v>
      </c>
      <c r="E341">
        <v>3.39</v>
      </c>
      <c r="F341">
        <v>0.1255</v>
      </c>
      <c r="G341">
        <v>3.42</v>
      </c>
      <c r="H341">
        <v>0.209811096</v>
      </c>
    </row>
    <row r="342" spans="1:8" x14ac:dyDescent="0.3">
      <c r="A342">
        <v>3.39</v>
      </c>
      <c r="B342">
        <v>0.515195968</v>
      </c>
      <c r="C342">
        <v>3.4</v>
      </c>
      <c r="D342">
        <v>0.59479066000000003</v>
      </c>
      <c r="E342">
        <v>3.4</v>
      </c>
      <c r="F342">
        <v>0.12366000000000001</v>
      </c>
      <c r="G342">
        <v>3.43</v>
      </c>
      <c r="H342">
        <v>0.208119832</v>
      </c>
    </row>
    <row r="343" spans="1:8" x14ac:dyDescent="0.3">
      <c r="A343">
        <v>3.4</v>
      </c>
      <c r="B343">
        <v>0.515195968</v>
      </c>
      <c r="C343">
        <v>3.41</v>
      </c>
      <c r="D343">
        <v>0.59479066000000003</v>
      </c>
      <c r="E343">
        <v>3.41</v>
      </c>
      <c r="F343">
        <v>0.12273000000000001</v>
      </c>
      <c r="G343">
        <v>3.44</v>
      </c>
      <c r="H343">
        <v>0.206902376</v>
      </c>
    </row>
    <row r="344" spans="1:8" x14ac:dyDescent="0.3">
      <c r="A344">
        <v>3.41</v>
      </c>
      <c r="B344">
        <v>0.515195968</v>
      </c>
      <c r="C344">
        <v>3.42</v>
      </c>
      <c r="D344">
        <v>0.58755477899999997</v>
      </c>
      <c r="E344">
        <v>3.42</v>
      </c>
      <c r="F344">
        <v>0.12284</v>
      </c>
      <c r="G344">
        <v>3.45</v>
      </c>
      <c r="H344">
        <v>0.20618072800000001</v>
      </c>
    </row>
    <row r="345" spans="1:8" x14ac:dyDescent="0.3">
      <c r="A345">
        <v>3.42</v>
      </c>
      <c r="B345">
        <v>0.50796008699999995</v>
      </c>
      <c r="C345">
        <v>3.43</v>
      </c>
      <c r="D345">
        <v>0.58755477899999997</v>
      </c>
      <c r="E345">
        <v>3.43</v>
      </c>
      <c r="F345">
        <v>0.1231</v>
      </c>
      <c r="G345">
        <v>3.46</v>
      </c>
      <c r="H345">
        <v>0.20548910000000001</v>
      </c>
    </row>
    <row r="346" spans="1:8" x14ac:dyDescent="0.3">
      <c r="A346">
        <v>3.43</v>
      </c>
      <c r="B346">
        <v>0.50796008699999995</v>
      </c>
      <c r="C346">
        <v>3.44</v>
      </c>
      <c r="D346">
        <v>0.58755477899999997</v>
      </c>
      <c r="E346">
        <v>3.44</v>
      </c>
      <c r="F346">
        <v>0.1226</v>
      </c>
      <c r="G346">
        <v>3.47</v>
      </c>
      <c r="H346">
        <v>0.20434791099999999</v>
      </c>
    </row>
    <row r="347" spans="1:8" x14ac:dyDescent="0.3">
      <c r="A347">
        <v>3.44</v>
      </c>
      <c r="B347">
        <v>0.50796008699999995</v>
      </c>
      <c r="C347">
        <v>3.45</v>
      </c>
      <c r="D347">
        <v>0.58031889800000003</v>
      </c>
      <c r="E347">
        <v>3.45</v>
      </c>
      <c r="F347">
        <v>0.1211</v>
      </c>
      <c r="G347">
        <v>3.48</v>
      </c>
      <c r="H347">
        <v>0.20269551999999999</v>
      </c>
    </row>
    <row r="348" spans="1:8" x14ac:dyDescent="0.3">
      <c r="A348">
        <v>3.45</v>
      </c>
      <c r="B348">
        <v>0.50072420600000001</v>
      </c>
      <c r="C348">
        <v>3.46</v>
      </c>
      <c r="D348">
        <v>0.58031889800000003</v>
      </c>
      <c r="E348">
        <v>3.46</v>
      </c>
      <c r="F348">
        <v>0.11916</v>
      </c>
      <c r="G348">
        <v>3.49</v>
      </c>
      <c r="H348">
        <v>0.2009465</v>
      </c>
    </row>
    <row r="349" spans="1:8" x14ac:dyDescent="0.3">
      <c r="A349">
        <v>3.46</v>
      </c>
      <c r="B349">
        <v>0.50072420600000001</v>
      </c>
      <c r="C349">
        <v>3.47</v>
      </c>
      <c r="D349">
        <v>0.58031889800000003</v>
      </c>
      <c r="E349">
        <v>3.47</v>
      </c>
      <c r="F349">
        <v>0.11741</v>
      </c>
      <c r="G349">
        <v>3.5</v>
      </c>
      <c r="H349">
        <v>0.19953104999999999</v>
      </c>
    </row>
    <row r="350" spans="1:8" x14ac:dyDescent="0.3">
      <c r="A350">
        <v>3.47</v>
      </c>
      <c r="B350">
        <v>0.50072420600000001</v>
      </c>
      <c r="C350">
        <v>3.48</v>
      </c>
      <c r="D350">
        <v>0.58031889800000003</v>
      </c>
      <c r="E350">
        <v>3.48</v>
      </c>
      <c r="F350">
        <v>0.11595</v>
      </c>
      <c r="G350">
        <v>3.51</v>
      </c>
      <c r="H350">
        <v>0.198595413</v>
      </c>
    </row>
    <row r="351" spans="1:8" x14ac:dyDescent="0.3">
      <c r="A351">
        <v>3.48</v>
      </c>
      <c r="B351">
        <v>0.495900285</v>
      </c>
      <c r="C351">
        <v>3.49</v>
      </c>
      <c r="D351">
        <v>0.58031889800000003</v>
      </c>
      <c r="E351">
        <v>3.49</v>
      </c>
      <c r="F351">
        <v>0.11437</v>
      </c>
      <c r="G351">
        <v>3.52</v>
      </c>
      <c r="H351">
        <v>0.19797268100000001</v>
      </c>
    </row>
    <row r="352" spans="1:8" x14ac:dyDescent="0.3">
      <c r="A352">
        <v>3.49</v>
      </c>
      <c r="B352">
        <v>0.495900285</v>
      </c>
      <c r="C352">
        <v>3.5</v>
      </c>
      <c r="D352">
        <v>0.58031889800000003</v>
      </c>
      <c r="E352">
        <v>3.5</v>
      </c>
      <c r="F352">
        <v>0.11225</v>
      </c>
      <c r="G352">
        <v>3.53</v>
      </c>
      <c r="H352">
        <v>0.197478599</v>
      </c>
    </row>
    <row r="353" spans="1:8" x14ac:dyDescent="0.3">
      <c r="A353">
        <v>3.5</v>
      </c>
      <c r="B353">
        <v>0.495900285</v>
      </c>
      <c r="C353">
        <v>3.51</v>
      </c>
      <c r="D353">
        <v>0.57790693699999995</v>
      </c>
      <c r="E353">
        <v>3.51</v>
      </c>
      <c r="F353">
        <v>0.10964</v>
      </c>
      <c r="G353">
        <v>3.54</v>
      </c>
      <c r="H353">
        <v>0.19689748900000001</v>
      </c>
    </row>
    <row r="354" spans="1:8" x14ac:dyDescent="0.3">
      <c r="A354">
        <v>3.51</v>
      </c>
      <c r="B354">
        <v>0.48625244400000001</v>
      </c>
      <c r="C354">
        <v>3.52</v>
      </c>
      <c r="D354">
        <v>0.57790693699999995</v>
      </c>
      <c r="E354">
        <v>3.52</v>
      </c>
      <c r="F354">
        <v>0.10714</v>
      </c>
      <c r="G354">
        <v>3.55</v>
      </c>
      <c r="H354">
        <v>0.195980135</v>
      </c>
    </row>
    <row r="355" spans="1:8" x14ac:dyDescent="0.3">
      <c r="A355">
        <v>3.52</v>
      </c>
      <c r="B355">
        <v>0.48625244400000001</v>
      </c>
      <c r="C355">
        <v>3.53</v>
      </c>
      <c r="D355">
        <v>0.57790693699999995</v>
      </c>
      <c r="E355">
        <v>3.53</v>
      </c>
      <c r="F355">
        <v>0.10537000000000001</v>
      </c>
      <c r="G355">
        <v>3.56</v>
      </c>
      <c r="H355">
        <v>0.19449296199999999</v>
      </c>
    </row>
    <row r="356" spans="1:8" x14ac:dyDescent="0.3">
      <c r="A356">
        <v>3.53</v>
      </c>
      <c r="B356">
        <v>0.48625244400000001</v>
      </c>
      <c r="C356">
        <v>3.54</v>
      </c>
      <c r="D356">
        <v>0.57790693699999995</v>
      </c>
      <c r="E356">
        <v>3.54</v>
      </c>
      <c r="F356">
        <v>0.10444000000000001</v>
      </c>
      <c r="G356">
        <v>3.57</v>
      </c>
      <c r="H356">
        <v>0.19262410699999999</v>
      </c>
    </row>
    <row r="357" spans="1:8" x14ac:dyDescent="0.3">
      <c r="A357">
        <v>3.54</v>
      </c>
      <c r="B357">
        <v>0.48384048299999999</v>
      </c>
      <c r="C357">
        <v>3.55</v>
      </c>
      <c r="D357">
        <v>0.57790693699999995</v>
      </c>
      <c r="E357">
        <v>3.55</v>
      </c>
      <c r="F357">
        <v>0.10392</v>
      </c>
      <c r="G357">
        <v>3.58</v>
      </c>
      <c r="H357">
        <v>0.19099739700000001</v>
      </c>
    </row>
    <row r="358" spans="1:8" x14ac:dyDescent="0.3">
      <c r="A358">
        <v>3.55</v>
      </c>
      <c r="B358">
        <v>0.48384048299999999</v>
      </c>
      <c r="C358">
        <v>3.56</v>
      </c>
      <c r="D358">
        <v>0.57790693699999995</v>
      </c>
      <c r="E358">
        <v>3.56</v>
      </c>
      <c r="F358">
        <v>0.10339</v>
      </c>
      <c r="G358">
        <v>3.59</v>
      </c>
      <c r="H358">
        <v>0.19022879500000001</v>
      </c>
    </row>
    <row r="359" spans="1:8" x14ac:dyDescent="0.3">
      <c r="A359">
        <v>3.56</v>
      </c>
      <c r="B359">
        <v>0.48384048299999999</v>
      </c>
      <c r="C359">
        <v>3.57</v>
      </c>
      <c r="D359">
        <v>0.57549497699999996</v>
      </c>
      <c r="E359">
        <v>3.57</v>
      </c>
      <c r="F359">
        <v>0.10265000000000001</v>
      </c>
      <c r="G359">
        <v>3.6</v>
      </c>
      <c r="H359">
        <v>0.19029170400000001</v>
      </c>
    </row>
    <row r="360" spans="1:8" x14ac:dyDescent="0.3">
      <c r="A360">
        <v>3.57</v>
      </c>
      <c r="B360">
        <v>0.47901656300000001</v>
      </c>
      <c r="C360">
        <v>3.58</v>
      </c>
      <c r="D360">
        <v>0.57549497699999996</v>
      </c>
      <c r="E360">
        <v>3.58</v>
      </c>
      <c r="F360">
        <v>0.10174999999999999</v>
      </c>
      <c r="G360">
        <v>3.61</v>
      </c>
      <c r="H360">
        <v>0.19051696200000001</v>
      </c>
    </row>
    <row r="361" spans="1:8" x14ac:dyDescent="0.3">
      <c r="A361">
        <v>3.58</v>
      </c>
      <c r="B361">
        <v>0.47901656300000001</v>
      </c>
      <c r="C361">
        <v>3.59</v>
      </c>
      <c r="D361">
        <v>0.57549497699999996</v>
      </c>
      <c r="E361">
        <v>3.59</v>
      </c>
      <c r="F361">
        <v>0.10077</v>
      </c>
      <c r="G361">
        <v>3.62</v>
      </c>
      <c r="H361">
        <v>0.190234706</v>
      </c>
    </row>
    <row r="362" spans="1:8" x14ac:dyDescent="0.3">
      <c r="A362">
        <v>3.59</v>
      </c>
      <c r="B362">
        <v>0.47901656300000001</v>
      </c>
      <c r="C362">
        <v>3.6</v>
      </c>
      <c r="D362">
        <v>0.57308301699999997</v>
      </c>
      <c r="E362">
        <v>3.6</v>
      </c>
      <c r="F362">
        <v>9.9828E-2</v>
      </c>
      <c r="G362">
        <v>3.63</v>
      </c>
      <c r="H362">
        <v>0.18936618499999999</v>
      </c>
    </row>
    <row r="363" spans="1:8" x14ac:dyDescent="0.3">
      <c r="A363">
        <v>3.6</v>
      </c>
      <c r="B363">
        <v>0.47901656300000001</v>
      </c>
      <c r="C363">
        <v>3.61</v>
      </c>
      <c r="D363">
        <v>0.57308301699999997</v>
      </c>
      <c r="E363">
        <v>3.61</v>
      </c>
      <c r="F363">
        <v>9.9089999999999998E-2</v>
      </c>
      <c r="G363">
        <v>3.64</v>
      </c>
      <c r="H363">
        <v>0.18840479700000001</v>
      </c>
    </row>
    <row r="364" spans="1:8" x14ac:dyDescent="0.3">
      <c r="A364">
        <v>3.61</v>
      </c>
      <c r="B364">
        <v>0.47901656300000001</v>
      </c>
      <c r="C364">
        <v>3.62</v>
      </c>
      <c r="D364">
        <v>0.57308301699999997</v>
      </c>
      <c r="E364">
        <v>3.62</v>
      </c>
      <c r="F364">
        <v>9.8715999999999998E-2</v>
      </c>
      <c r="G364">
        <v>3.65</v>
      </c>
      <c r="H364">
        <v>0.18784803799999999</v>
      </c>
    </row>
    <row r="365" spans="1:8" x14ac:dyDescent="0.3">
      <c r="A365">
        <v>3.62</v>
      </c>
      <c r="B365">
        <v>0.47901656300000001</v>
      </c>
      <c r="C365">
        <v>3.63</v>
      </c>
      <c r="D365">
        <v>0.57067105600000001</v>
      </c>
      <c r="E365">
        <v>3.63</v>
      </c>
      <c r="F365">
        <v>9.8687999999999998E-2</v>
      </c>
      <c r="G365">
        <v>3.66</v>
      </c>
      <c r="H365">
        <v>0.187796718</v>
      </c>
    </row>
    <row r="366" spans="1:8" x14ac:dyDescent="0.3">
      <c r="A366">
        <v>3.63</v>
      </c>
      <c r="B366">
        <v>0.474192642</v>
      </c>
      <c r="C366">
        <v>3.64</v>
      </c>
      <c r="D366">
        <v>0.57067105600000001</v>
      </c>
      <c r="E366">
        <v>3.64</v>
      </c>
      <c r="F366">
        <v>9.8806000000000005E-2</v>
      </c>
      <c r="G366">
        <v>3.67</v>
      </c>
      <c r="H366">
        <v>0.187980013</v>
      </c>
    </row>
    <row r="367" spans="1:8" x14ac:dyDescent="0.3">
      <c r="A367">
        <v>3.64</v>
      </c>
      <c r="B367">
        <v>0.474192642</v>
      </c>
      <c r="C367">
        <v>3.65</v>
      </c>
      <c r="D367">
        <v>0.57067105600000001</v>
      </c>
      <c r="E367">
        <v>3.65</v>
      </c>
      <c r="F367">
        <v>9.8875000000000005E-2</v>
      </c>
      <c r="G367">
        <v>3.68</v>
      </c>
      <c r="H367">
        <v>0.18812225799999999</v>
      </c>
    </row>
    <row r="368" spans="1:8" x14ac:dyDescent="0.3">
      <c r="A368">
        <v>3.65</v>
      </c>
      <c r="B368">
        <v>0.474192642</v>
      </c>
      <c r="C368">
        <v>3.66</v>
      </c>
      <c r="D368">
        <v>0.56825909600000002</v>
      </c>
      <c r="E368">
        <v>3.66</v>
      </c>
      <c r="F368">
        <v>9.8849999999999993E-2</v>
      </c>
      <c r="G368">
        <v>3.69</v>
      </c>
      <c r="H368">
        <v>0.188131777</v>
      </c>
    </row>
    <row r="369" spans="1:8" x14ac:dyDescent="0.3">
      <c r="A369">
        <v>3.66</v>
      </c>
      <c r="B369">
        <v>0.46936872099999999</v>
      </c>
      <c r="C369">
        <v>3.67</v>
      </c>
      <c r="D369">
        <v>0.56825909600000002</v>
      </c>
      <c r="E369">
        <v>3.67</v>
      </c>
      <c r="F369">
        <v>9.8832000000000003E-2</v>
      </c>
      <c r="G369">
        <v>3.7</v>
      </c>
      <c r="H369">
        <v>0.188083737</v>
      </c>
    </row>
    <row r="370" spans="1:8" x14ac:dyDescent="0.3">
      <c r="A370">
        <v>3.67</v>
      </c>
      <c r="B370">
        <v>0.46936872099999999</v>
      </c>
      <c r="C370">
        <v>3.68</v>
      </c>
      <c r="D370">
        <v>0.56825909600000002</v>
      </c>
      <c r="E370">
        <v>3.68</v>
      </c>
      <c r="F370">
        <v>9.8916000000000004E-2</v>
      </c>
      <c r="G370">
        <v>3.71</v>
      </c>
      <c r="H370">
        <v>0.18805599000000001</v>
      </c>
    </row>
    <row r="371" spans="1:8" x14ac:dyDescent="0.3">
      <c r="A371">
        <v>3.68</v>
      </c>
      <c r="B371">
        <v>0.46936872099999999</v>
      </c>
      <c r="C371">
        <v>3.69</v>
      </c>
      <c r="D371">
        <v>0.56584713600000003</v>
      </c>
      <c r="E371">
        <v>3.69</v>
      </c>
      <c r="F371">
        <v>9.9039000000000002E-2</v>
      </c>
      <c r="G371">
        <v>3.72</v>
      </c>
      <c r="H371">
        <v>0.18806477499999999</v>
      </c>
    </row>
    <row r="372" spans="1:8" x14ac:dyDescent="0.3">
      <c r="A372">
        <v>3.69</v>
      </c>
      <c r="B372">
        <v>0.46936872099999999</v>
      </c>
      <c r="C372">
        <v>3.7</v>
      </c>
      <c r="D372">
        <v>0.56584713600000003</v>
      </c>
      <c r="E372">
        <v>3.7</v>
      </c>
      <c r="F372">
        <v>9.8989999999999995E-2</v>
      </c>
      <c r="G372">
        <v>3.73</v>
      </c>
      <c r="H372">
        <v>0.188072252</v>
      </c>
    </row>
    <row r="373" spans="1:8" x14ac:dyDescent="0.3">
      <c r="A373">
        <v>3.7</v>
      </c>
      <c r="B373">
        <v>0.46936872099999999</v>
      </c>
      <c r="C373">
        <v>3.71</v>
      </c>
      <c r="D373">
        <v>0.56584713600000003</v>
      </c>
      <c r="E373">
        <v>3.71</v>
      </c>
      <c r="F373">
        <v>9.8566000000000001E-2</v>
      </c>
      <c r="G373">
        <v>3.74</v>
      </c>
      <c r="H373">
        <v>0.18804222300000001</v>
      </c>
    </row>
    <row r="374" spans="1:8" x14ac:dyDescent="0.3">
      <c r="A374">
        <v>3.71</v>
      </c>
      <c r="B374">
        <v>0.46936872099999999</v>
      </c>
      <c r="C374">
        <v>3.72</v>
      </c>
      <c r="D374">
        <v>0.56102321499999996</v>
      </c>
      <c r="E374">
        <v>3.72</v>
      </c>
      <c r="F374">
        <v>9.7781000000000007E-2</v>
      </c>
      <c r="G374">
        <v>3.75</v>
      </c>
      <c r="H374">
        <v>0.18799907900000001</v>
      </c>
    </row>
    <row r="375" spans="1:8" x14ac:dyDescent="0.3">
      <c r="A375">
        <v>3.72</v>
      </c>
      <c r="B375">
        <v>0.46454480100000001</v>
      </c>
      <c r="C375">
        <v>3.73</v>
      </c>
      <c r="D375">
        <v>0.56102321499999996</v>
      </c>
      <c r="E375">
        <v>3.73</v>
      </c>
      <c r="F375">
        <v>9.6845000000000001E-2</v>
      </c>
      <c r="G375">
        <v>3.76</v>
      </c>
      <c r="H375">
        <v>0.18801867799999999</v>
      </c>
    </row>
    <row r="376" spans="1:8" x14ac:dyDescent="0.3">
      <c r="A376">
        <v>3.73</v>
      </c>
      <c r="B376">
        <v>0.46454480100000001</v>
      </c>
      <c r="C376">
        <v>3.74</v>
      </c>
      <c r="D376">
        <v>0.56102321499999996</v>
      </c>
      <c r="E376">
        <v>3.74</v>
      </c>
      <c r="F376">
        <v>9.5964999999999995E-2</v>
      </c>
      <c r="G376">
        <v>3.77</v>
      </c>
      <c r="H376">
        <v>0.18816749399999999</v>
      </c>
    </row>
    <row r="377" spans="1:8" x14ac:dyDescent="0.3">
      <c r="A377">
        <v>3.74</v>
      </c>
      <c r="B377">
        <v>0.46454480100000001</v>
      </c>
      <c r="C377">
        <v>3.75</v>
      </c>
      <c r="D377">
        <v>0.55861125499999997</v>
      </c>
      <c r="E377">
        <v>3.75</v>
      </c>
      <c r="F377">
        <v>9.5180000000000001E-2</v>
      </c>
      <c r="G377">
        <v>3.78</v>
      </c>
      <c r="H377">
        <v>0.18832960900000001</v>
      </c>
    </row>
    <row r="378" spans="1:8" x14ac:dyDescent="0.3">
      <c r="A378">
        <v>3.75</v>
      </c>
      <c r="B378">
        <v>0.45730891899999998</v>
      </c>
      <c r="C378">
        <v>3.76</v>
      </c>
      <c r="D378">
        <v>0.55861125499999997</v>
      </c>
      <c r="E378">
        <v>3.76</v>
      </c>
      <c r="F378">
        <v>9.4393000000000005E-2</v>
      </c>
      <c r="G378">
        <v>3.79</v>
      </c>
      <c r="H378">
        <v>0.18823917700000001</v>
      </c>
    </row>
    <row r="379" spans="1:8" x14ac:dyDescent="0.3">
      <c r="A379">
        <v>3.76</v>
      </c>
      <c r="B379">
        <v>0.45730891899999998</v>
      </c>
      <c r="C379">
        <v>3.77</v>
      </c>
      <c r="D379">
        <v>0.55861125499999997</v>
      </c>
      <c r="E379">
        <v>3.77</v>
      </c>
      <c r="F379">
        <v>9.3509999999999996E-2</v>
      </c>
      <c r="G379">
        <v>3.8</v>
      </c>
      <c r="H379">
        <v>0.18765062099999999</v>
      </c>
    </row>
    <row r="380" spans="1:8" x14ac:dyDescent="0.3">
      <c r="A380">
        <v>3.77</v>
      </c>
      <c r="B380">
        <v>0.45730891899999998</v>
      </c>
      <c r="C380">
        <v>3.78</v>
      </c>
      <c r="D380">
        <v>0.55137537299999995</v>
      </c>
      <c r="E380">
        <v>3.78</v>
      </c>
      <c r="F380">
        <v>9.2595999999999998E-2</v>
      </c>
      <c r="G380">
        <v>3.81</v>
      </c>
      <c r="H380">
        <v>0.18670720299999999</v>
      </c>
    </row>
    <row r="381" spans="1:8" x14ac:dyDescent="0.3">
      <c r="A381">
        <v>3.78</v>
      </c>
      <c r="B381">
        <v>0.45489695899999999</v>
      </c>
      <c r="C381">
        <v>3.79</v>
      </c>
      <c r="D381">
        <v>0.55137537299999995</v>
      </c>
      <c r="E381">
        <v>3.79</v>
      </c>
      <c r="F381">
        <v>9.1841000000000006E-2</v>
      </c>
      <c r="G381">
        <v>3.82</v>
      </c>
      <c r="H381">
        <v>0.18586150600000001</v>
      </c>
    </row>
    <row r="382" spans="1:8" x14ac:dyDescent="0.3">
      <c r="A382">
        <v>3.79</v>
      </c>
      <c r="B382">
        <v>0.45489695899999999</v>
      </c>
      <c r="C382">
        <v>3.8</v>
      </c>
      <c r="D382">
        <v>0.55137537299999995</v>
      </c>
      <c r="E382">
        <v>3.8</v>
      </c>
      <c r="F382">
        <v>9.1428999999999996E-2</v>
      </c>
      <c r="G382">
        <v>3.83</v>
      </c>
      <c r="H382">
        <v>0.18554046399999999</v>
      </c>
    </row>
    <row r="383" spans="1:8" x14ac:dyDescent="0.3">
      <c r="A383">
        <v>3.8</v>
      </c>
      <c r="B383">
        <v>0.45489695899999999</v>
      </c>
      <c r="C383">
        <v>3.81</v>
      </c>
      <c r="D383">
        <v>0.54896341299999996</v>
      </c>
      <c r="E383">
        <v>3.81</v>
      </c>
      <c r="F383">
        <v>9.1369000000000006E-2</v>
      </c>
      <c r="G383">
        <v>3.84</v>
      </c>
      <c r="H383">
        <v>0.18565910499999999</v>
      </c>
    </row>
    <row r="384" spans="1:8" x14ac:dyDescent="0.3">
      <c r="A384">
        <v>3.81</v>
      </c>
      <c r="B384">
        <v>0.45489695899999999</v>
      </c>
      <c r="C384">
        <v>3.82</v>
      </c>
      <c r="D384">
        <v>0.54896341299999996</v>
      </c>
      <c r="E384">
        <v>3.82</v>
      </c>
      <c r="F384">
        <v>9.1526999999999997E-2</v>
      </c>
      <c r="G384">
        <v>3.85</v>
      </c>
      <c r="H384">
        <v>0.185738395</v>
      </c>
    </row>
    <row r="385" spans="1:8" x14ac:dyDescent="0.3">
      <c r="A385">
        <v>3.82</v>
      </c>
      <c r="B385">
        <v>0.45489695899999999</v>
      </c>
      <c r="C385">
        <v>3.83</v>
      </c>
      <c r="D385">
        <v>0.54896341299999996</v>
      </c>
      <c r="E385">
        <v>3.83</v>
      </c>
      <c r="F385">
        <v>9.1767000000000001E-2</v>
      </c>
      <c r="G385">
        <v>3.86</v>
      </c>
      <c r="H385">
        <v>0.185323614</v>
      </c>
    </row>
    <row r="386" spans="1:8" x14ac:dyDescent="0.3">
      <c r="A386">
        <v>3.83</v>
      </c>
      <c r="B386">
        <v>0.45489695899999999</v>
      </c>
      <c r="C386">
        <v>3.84</v>
      </c>
      <c r="D386">
        <v>0.54655145299999996</v>
      </c>
      <c r="E386">
        <v>3.84</v>
      </c>
      <c r="F386">
        <v>9.1918E-2</v>
      </c>
      <c r="G386">
        <v>3.87</v>
      </c>
      <c r="H386">
        <v>0.18445087600000001</v>
      </c>
    </row>
    <row r="387" spans="1:8" x14ac:dyDescent="0.3">
      <c r="A387">
        <v>3.84</v>
      </c>
      <c r="B387">
        <v>0.45007303799999998</v>
      </c>
      <c r="C387">
        <v>3.85</v>
      </c>
      <c r="D387">
        <v>0.54655145299999996</v>
      </c>
      <c r="E387">
        <v>3.85</v>
      </c>
      <c r="F387">
        <v>9.1787999999999995E-2</v>
      </c>
      <c r="G387">
        <v>3.88</v>
      </c>
      <c r="H387">
        <v>0.18352189399999999</v>
      </c>
    </row>
    <row r="388" spans="1:8" x14ac:dyDescent="0.3">
      <c r="A388">
        <v>3.85</v>
      </c>
      <c r="B388">
        <v>0.45007303799999998</v>
      </c>
      <c r="C388">
        <v>3.86</v>
      </c>
      <c r="D388">
        <v>0.54655145299999996</v>
      </c>
      <c r="E388">
        <v>3.86</v>
      </c>
      <c r="F388">
        <v>9.1205999999999995E-2</v>
      </c>
      <c r="G388">
        <v>3.89</v>
      </c>
      <c r="H388">
        <v>0.18292766099999999</v>
      </c>
    </row>
    <row r="389" spans="1:8" x14ac:dyDescent="0.3">
      <c r="A389">
        <v>3.86</v>
      </c>
      <c r="B389">
        <v>0.45007303799999998</v>
      </c>
      <c r="C389">
        <v>3.87</v>
      </c>
      <c r="D389">
        <v>0.54172753200000001</v>
      </c>
      <c r="E389">
        <v>3.87</v>
      </c>
      <c r="F389">
        <v>9.0305999999999997E-2</v>
      </c>
      <c r="G389">
        <v>3.9</v>
      </c>
      <c r="H389">
        <v>0.18279516200000001</v>
      </c>
    </row>
    <row r="390" spans="1:8" x14ac:dyDescent="0.3">
      <c r="A390">
        <v>3.87</v>
      </c>
      <c r="B390">
        <v>0.44766107799999999</v>
      </c>
      <c r="C390">
        <v>3.88</v>
      </c>
      <c r="D390">
        <v>0.54172753200000001</v>
      </c>
      <c r="E390">
        <v>3.88</v>
      </c>
      <c r="F390">
        <v>8.9446999999999999E-2</v>
      </c>
      <c r="G390">
        <v>3.91</v>
      </c>
      <c r="H390">
        <v>0.183061114</v>
      </c>
    </row>
    <row r="391" spans="1:8" x14ac:dyDescent="0.3">
      <c r="A391">
        <v>3.88</v>
      </c>
      <c r="B391">
        <v>0.44766107799999999</v>
      </c>
      <c r="C391">
        <v>3.89</v>
      </c>
      <c r="D391">
        <v>0.54172753200000001</v>
      </c>
      <c r="E391">
        <v>3.89</v>
      </c>
      <c r="F391">
        <v>8.8973999999999998E-2</v>
      </c>
      <c r="G391">
        <v>3.92</v>
      </c>
      <c r="H391">
        <v>0.183631454</v>
      </c>
    </row>
    <row r="392" spans="1:8" x14ac:dyDescent="0.3">
      <c r="A392">
        <v>3.89</v>
      </c>
      <c r="B392">
        <v>0.44766107799999999</v>
      </c>
      <c r="C392">
        <v>3.9</v>
      </c>
      <c r="D392">
        <v>0.53690361099999995</v>
      </c>
      <c r="E392">
        <v>3.9</v>
      </c>
      <c r="F392">
        <v>8.8925000000000004E-2</v>
      </c>
      <c r="G392">
        <v>3.93</v>
      </c>
      <c r="H392">
        <v>0.184067961</v>
      </c>
    </row>
    <row r="393" spans="1:8" x14ac:dyDescent="0.3">
      <c r="A393">
        <v>3.9</v>
      </c>
      <c r="B393">
        <v>0.44283715699999998</v>
      </c>
      <c r="C393">
        <v>3.91</v>
      </c>
      <c r="D393">
        <v>0.53690361099999995</v>
      </c>
      <c r="E393">
        <v>3.91</v>
      </c>
      <c r="F393">
        <v>8.9117000000000002E-2</v>
      </c>
      <c r="G393">
        <v>3.94</v>
      </c>
      <c r="H393">
        <v>0.183692465</v>
      </c>
    </row>
    <row r="394" spans="1:8" x14ac:dyDescent="0.3">
      <c r="A394">
        <v>3.91</v>
      </c>
      <c r="B394">
        <v>0.44283715699999998</v>
      </c>
      <c r="C394">
        <v>3.92</v>
      </c>
      <c r="D394">
        <v>0.53690361099999995</v>
      </c>
      <c r="E394">
        <v>3.92</v>
      </c>
      <c r="F394">
        <v>8.9365E-2</v>
      </c>
      <c r="G394">
        <v>3.95</v>
      </c>
      <c r="H394">
        <v>0.181906816</v>
      </c>
    </row>
    <row r="395" spans="1:8" x14ac:dyDescent="0.3">
      <c r="A395">
        <v>3.92</v>
      </c>
      <c r="B395">
        <v>0.44283715699999998</v>
      </c>
      <c r="C395">
        <v>3.93</v>
      </c>
      <c r="D395">
        <v>0.53449165099999996</v>
      </c>
      <c r="E395">
        <v>3.93</v>
      </c>
      <c r="F395">
        <v>8.9496999999999993E-2</v>
      </c>
      <c r="G395">
        <v>3.96</v>
      </c>
      <c r="H395">
        <v>0.179162132</v>
      </c>
    </row>
    <row r="396" spans="1:8" x14ac:dyDescent="0.3">
      <c r="A396">
        <v>3.93</v>
      </c>
      <c r="B396">
        <v>0.43560127599999998</v>
      </c>
      <c r="C396">
        <v>3.94</v>
      </c>
      <c r="D396">
        <v>0.53449165099999996</v>
      </c>
      <c r="E396">
        <v>3.94</v>
      </c>
      <c r="F396">
        <v>8.9354000000000003E-2</v>
      </c>
      <c r="G396">
        <v>3.97</v>
      </c>
      <c r="H396">
        <v>0.17661722499999999</v>
      </c>
    </row>
    <row r="397" spans="1:8" x14ac:dyDescent="0.3">
      <c r="A397">
        <v>3.94</v>
      </c>
      <c r="B397">
        <v>0.43560127599999998</v>
      </c>
      <c r="C397">
        <v>3.95</v>
      </c>
      <c r="D397">
        <v>0.53449165099999996</v>
      </c>
      <c r="E397">
        <v>3.95</v>
      </c>
      <c r="F397">
        <v>8.8799000000000003E-2</v>
      </c>
      <c r="G397">
        <v>3.98</v>
      </c>
      <c r="H397">
        <v>0.17532472299999999</v>
      </c>
    </row>
    <row r="398" spans="1:8" x14ac:dyDescent="0.3">
      <c r="A398">
        <v>3.95</v>
      </c>
      <c r="B398">
        <v>0.43560127599999998</v>
      </c>
      <c r="C398">
        <v>3.96</v>
      </c>
      <c r="D398">
        <v>0.52966773</v>
      </c>
      <c r="E398">
        <v>3.96</v>
      </c>
      <c r="F398">
        <v>8.7940000000000004E-2</v>
      </c>
      <c r="G398">
        <v>3.99</v>
      </c>
      <c r="H398">
        <v>0.17492759699999999</v>
      </c>
    </row>
    <row r="399" spans="1:8" x14ac:dyDescent="0.3">
      <c r="A399">
        <v>3.96</v>
      </c>
      <c r="B399">
        <v>0.430777356</v>
      </c>
      <c r="C399">
        <v>3.97</v>
      </c>
      <c r="D399">
        <v>0.52966773</v>
      </c>
      <c r="E399">
        <v>3.97</v>
      </c>
      <c r="F399">
        <v>8.7054000000000006E-2</v>
      </c>
      <c r="G399">
        <v>4</v>
      </c>
      <c r="H399">
        <v>0.17414918600000001</v>
      </c>
    </row>
    <row r="400" spans="1:8" x14ac:dyDescent="0.3">
      <c r="A400">
        <v>3.97</v>
      </c>
      <c r="B400">
        <v>0.430777356</v>
      </c>
      <c r="C400">
        <v>3.98</v>
      </c>
      <c r="D400">
        <v>0.52966773</v>
      </c>
      <c r="E400">
        <v>3.98</v>
      </c>
      <c r="F400">
        <v>8.6389999999999995E-2</v>
      </c>
      <c r="G400">
        <v>4.01</v>
      </c>
      <c r="H400">
        <v>0.17182915200000001</v>
      </c>
    </row>
    <row r="401" spans="1:8" x14ac:dyDescent="0.3">
      <c r="A401">
        <v>3.98</v>
      </c>
      <c r="B401">
        <v>0.430777356</v>
      </c>
      <c r="C401">
        <v>3.99</v>
      </c>
      <c r="D401">
        <v>0.52725577000000001</v>
      </c>
      <c r="E401">
        <v>3.99</v>
      </c>
      <c r="F401">
        <v>8.5791000000000006E-2</v>
      </c>
      <c r="G401">
        <v>4.0199999999999996</v>
      </c>
      <c r="H401">
        <v>0.16829744399999999</v>
      </c>
    </row>
    <row r="402" spans="1:8" x14ac:dyDescent="0.3">
      <c r="A402">
        <v>3.99</v>
      </c>
      <c r="B402">
        <v>0.42354147399999997</v>
      </c>
      <c r="C402">
        <v>4</v>
      </c>
      <c r="D402">
        <v>0.52725577000000001</v>
      </c>
      <c r="E402">
        <v>4</v>
      </c>
      <c r="F402">
        <v>8.4842000000000001E-2</v>
      </c>
      <c r="G402">
        <v>4.03</v>
      </c>
      <c r="H402">
        <v>0.16482429800000001</v>
      </c>
    </row>
    <row r="403" spans="1:8" x14ac:dyDescent="0.3">
      <c r="A403">
        <v>4</v>
      </c>
      <c r="B403">
        <v>0.42354147399999997</v>
      </c>
      <c r="C403">
        <v>4.01</v>
      </c>
      <c r="D403">
        <v>0.52725577000000001</v>
      </c>
      <c r="E403">
        <v>4.01</v>
      </c>
      <c r="F403">
        <v>8.3187999999999998E-2</v>
      </c>
      <c r="G403">
        <v>4.04</v>
      </c>
      <c r="H403">
        <v>0.162593033</v>
      </c>
    </row>
    <row r="404" spans="1:8" x14ac:dyDescent="0.3">
      <c r="A404">
        <v>4.01</v>
      </c>
      <c r="B404">
        <v>0.42354147399999997</v>
      </c>
      <c r="C404">
        <v>4.0199999999999996</v>
      </c>
      <c r="D404">
        <v>0.52001988899999996</v>
      </c>
      <c r="E404">
        <v>4.0199999999999996</v>
      </c>
      <c r="F404">
        <v>8.1212999999999994E-2</v>
      </c>
      <c r="G404">
        <v>4.05</v>
      </c>
      <c r="H404">
        <v>0.161690206</v>
      </c>
    </row>
    <row r="405" spans="1:8" x14ac:dyDescent="0.3">
      <c r="A405">
        <v>4.0199999999999996</v>
      </c>
      <c r="B405">
        <v>0.42354147399999997</v>
      </c>
      <c r="C405">
        <v>4.03</v>
      </c>
      <c r="D405">
        <v>0.52001988899999996</v>
      </c>
      <c r="E405">
        <v>4.03</v>
      </c>
      <c r="F405">
        <v>7.9770999999999995E-2</v>
      </c>
      <c r="G405">
        <v>4.0599999999999996</v>
      </c>
      <c r="H405">
        <v>0.16153319199999999</v>
      </c>
    </row>
    <row r="406" spans="1:8" x14ac:dyDescent="0.3">
      <c r="A406">
        <v>4.03</v>
      </c>
      <c r="B406">
        <v>0.42354147399999997</v>
      </c>
      <c r="C406">
        <v>4.04</v>
      </c>
      <c r="D406">
        <v>0.52001988899999996</v>
      </c>
      <c r="E406">
        <v>4.04</v>
      </c>
      <c r="F406">
        <v>7.9630000000000006E-2</v>
      </c>
      <c r="G406">
        <v>4.07</v>
      </c>
      <c r="H406">
        <v>0.161563594</v>
      </c>
    </row>
    <row r="407" spans="1:8" x14ac:dyDescent="0.3">
      <c r="A407">
        <v>4.04</v>
      </c>
      <c r="B407">
        <v>0.42354147399999997</v>
      </c>
      <c r="C407">
        <v>4.05</v>
      </c>
      <c r="D407">
        <v>0.51278400800000001</v>
      </c>
      <c r="E407">
        <v>4.05</v>
      </c>
      <c r="F407">
        <v>8.0559000000000006E-2</v>
      </c>
      <c r="G407">
        <v>4.08</v>
      </c>
      <c r="H407">
        <v>0.161571664</v>
      </c>
    </row>
    <row r="408" spans="1:8" x14ac:dyDescent="0.3">
      <c r="A408">
        <v>4.05</v>
      </c>
      <c r="B408">
        <v>0.42112951399999998</v>
      </c>
      <c r="C408">
        <v>4.0599999999999996</v>
      </c>
      <c r="D408">
        <v>0.51278400800000001</v>
      </c>
      <c r="E408">
        <v>4.0599999999999996</v>
      </c>
      <c r="F408">
        <v>8.1713999999999995E-2</v>
      </c>
      <c r="G408">
        <v>4.09</v>
      </c>
      <c r="H408">
        <v>0.16155334199999999</v>
      </c>
    </row>
    <row r="409" spans="1:8" x14ac:dyDescent="0.3">
      <c r="A409">
        <v>4.0599999999999996</v>
      </c>
      <c r="B409">
        <v>0.42112951399999998</v>
      </c>
      <c r="C409">
        <v>4.07</v>
      </c>
      <c r="D409">
        <v>0.51278400800000001</v>
      </c>
      <c r="E409">
        <v>4.07</v>
      </c>
      <c r="F409">
        <v>8.2313999999999998E-2</v>
      </c>
      <c r="G409">
        <v>4.0999999999999996</v>
      </c>
      <c r="H409">
        <v>0.16151063900000001</v>
      </c>
    </row>
    <row r="410" spans="1:8" x14ac:dyDescent="0.3">
      <c r="A410">
        <v>4.07</v>
      </c>
      <c r="B410">
        <v>0.42112951399999998</v>
      </c>
      <c r="C410">
        <v>4.08</v>
      </c>
      <c r="D410">
        <v>0.51037204700000005</v>
      </c>
      <c r="E410">
        <v>4.08</v>
      </c>
      <c r="F410">
        <v>8.2302E-2</v>
      </c>
      <c r="G410">
        <v>4.1100000000000003</v>
      </c>
      <c r="H410">
        <v>0.16147931400000001</v>
      </c>
    </row>
    <row r="411" spans="1:8" x14ac:dyDescent="0.3">
      <c r="A411">
        <v>4.08</v>
      </c>
      <c r="B411">
        <v>0.42112951399999998</v>
      </c>
      <c r="C411">
        <v>4.09</v>
      </c>
      <c r="D411">
        <v>0.51037204700000005</v>
      </c>
      <c r="E411">
        <v>4.09</v>
      </c>
      <c r="F411">
        <v>8.2044000000000006E-2</v>
      </c>
      <c r="G411">
        <v>4.12</v>
      </c>
      <c r="H411">
        <v>0.16151437099999999</v>
      </c>
    </row>
    <row r="412" spans="1:8" x14ac:dyDescent="0.3">
      <c r="A412">
        <v>4.09</v>
      </c>
      <c r="B412">
        <v>0.42112951399999998</v>
      </c>
      <c r="C412">
        <v>4.0999999999999996</v>
      </c>
      <c r="D412">
        <v>0.51037204700000005</v>
      </c>
      <c r="E412">
        <v>4.0999999999999996</v>
      </c>
      <c r="F412">
        <v>8.1883999999999998E-2</v>
      </c>
      <c r="G412">
        <v>4.13</v>
      </c>
      <c r="H412">
        <v>0.16165359100000001</v>
      </c>
    </row>
    <row r="413" spans="1:8" x14ac:dyDescent="0.3">
      <c r="A413">
        <v>4.0999999999999996</v>
      </c>
      <c r="B413">
        <v>0.42112951399999998</v>
      </c>
      <c r="C413">
        <v>4.1100000000000003</v>
      </c>
      <c r="D413">
        <v>0.50554812699999996</v>
      </c>
      <c r="E413">
        <v>4.1100000000000003</v>
      </c>
      <c r="F413">
        <v>8.1887000000000001E-2</v>
      </c>
      <c r="G413">
        <v>4.1399999999999997</v>
      </c>
      <c r="H413">
        <v>0.16176951000000001</v>
      </c>
    </row>
    <row r="414" spans="1:8" x14ac:dyDescent="0.3">
      <c r="A414">
        <v>4.1100000000000003</v>
      </c>
      <c r="B414">
        <v>0.41871755399999999</v>
      </c>
      <c r="C414">
        <v>4.12</v>
      </c>
      <c r="D414">
        <v>0.50554812699999996</v>
      </c>
      <c r="E414">
        <v>4.12</v>
      </c>
      <c r="F414">
        <v>8.1958000000000003E-2</v>
      </c>
      <c r="G414">
        <v>4.1500000000000004</v>
      </c>
      <c r="H414">
        <v>0.16164356299999999</v>
      </c>
    </row>
    <row r="415" spans="1:8" x14ac:dyDescent="0.3">
      <c r="A415">
        <v>4.12</v>
      </c>
      <c r="B415">
        <v>0.41871755399999999</v>
      </c>
      <c r="C415">
        <v>4.13</v>
      </c>
      <c r="D415">
        <v>0.50554812699999996</v>
      </c>
      <c r="E415">
        <v>4.13</v>
      </c>
      <c r="F415">
        <v>8.2008999999999999E-2</v>
      </c>
      <c r="G415">
        <v>4.16</v>
      </c>
      <c r="H415">
        <v>0.161089648</v>
      </c>
    </row>
    <row r="416" spans="1:8" x14ac:dyDescent="0.3">
      <c r="A416">
        <v>4.13</v>
      </c>
      <c r="B416">
        <v>0.41871755399999999</v>
      </c>
      <c r="C416">
        <v>4.1399999999999997</v>
      </c>
      <c r="D416">
        <v>0.49831224600000001</v>
      </c>
      <c r="E416">
        <v>4.1399999999999997</v>
      </c>
      <c r="F416">
        <v>8.2015000000000005E-2</v>
      </c>
      <c r="G416">
        <v>4.17</v>
      </c>
      <c r="H416">
        <v>0.16022494600000001</v>
      </c>
    </row>
    <row r="417" spans="1:8" x14ac:dyDescent="0.3">
      <c r="A417">
        <v>4.1399999999999997</v>
      </c>
      <c r="B417">
        <v>0.41630559299999997</v>
      </c>
      <c r="C417">
        <v>4.1500000000000004</v>
      </c>
      <c r="D417">
        <v>0.49831224600000001</v>
      </c>
      <c r="E417">
        <v>4.1500000000000004</v>
      </c>
      <c r="F417">
        <v>8.1988000000000005E-2</v>
      </c>
      <c r="G417">
        <v>4.18</v>
      </c>
      <c r="H417">
        <v>0.15932823500000001</v>
      </c>
    </row>
    <row r="418" spans="1:8" x14ac:dyDescent="0.3">
      <c r="A418">
        <v>4.1500000000000004</v>
      </c>
      <c r="B418">
        <v>0.41630559299999997</v>
      </c>
      <c r="C418">
        <v>4.16</v>
      </c>
      <c r="D418">
        <v>0.49831224600000001</v>
      </c>
      <c r="E418">
        <v>4.16</v>
      </c>
      <c r="F418">
        <v>8.1943000000000002E-2</v>
      </c>
      <c r="G418">
        <v>4.1900000000000004</v>
      </c>
      <c r="H418">
        <v>0.15863484899999999</v>
      </c>
    </row>
    <row r="419" spans="1:8" x14ac:dyDescent="0.3">
      <c r="A419">
        <v>4.16</v>
      </c>
      <c r="B419">
        <v>0.41630559299999997</v>
      </c>
      <c r="C419">
        <v>4.17</v>
      </c>
      <c r="D419">
        <v>0.495900285</v>
      </c>
      <c r="E419">
        <v>4.17</v>
      </c>
      <c r="F419">
        <v>8.1916000000000003E-2</v>
      </c>
      <c r="G419">
        <v>4.2</v>
      </c>
      <c r="H419">
        <v>0.15798883899999999</v>
      </c>
    </row>
    <row r="420" spans="1:8" x14ac:dyDescent="0.3">
      <c r="A420">
        <v>4.17</v>
      </c>
      <c r="B420">
        <v>0.41389363299999998</v>
      </c>
      <c r="C420">
        <v>4.18</v>
      </c>
      <c r="D420">
        <v>0.495900285</v>
      </c>
      <c r="E420">
        <v>4.18</v>
      </c>
      <c r="F420">
        <v>8.1951999999999997E-2</v>
      </c>
      <c r="G420">
        <v>4.21</v>
      </c>
      <c r="H420">
        <v>0.157032791</v>
      </c>
    </row>
    <row r="421" spans="1:8" x14ac:dyDescent="0.3">
      <c r="A421">
        <v>4.18</v>
      </c>
      <c r="B421">
        <v>0.41389363299999998</v>
      </c>
      <c r="C421">
        <v>4.1900000000000004</v>
      </c>
      <c r="D421">
        <v>0.495900285</v>
      </c>
      <c r="E421">
        <v>4.1900000000000004</v>
      </c>
      <c r="F421">
        <v>8.2083000000000003E-2</v>
      </c>
      <c r="G421">
        <v>4.22</v>
      </c>
      <c r="H421">
        <v>0.155479487</v>
      </c>
    </row>
    <row r="422" spans="1:8" x14ac:dyDescent="0.3">
      <c r="A422">
        <v>4.1900000000000004</v>
      </c>
      <c r="B422">
        <v>0.41389363299999998</v>
      </c>
      <c r="C422">
        <v>4.2</v>
      </c>
      <c r="D422">
        <v>0.49107636399999999</v>
      </c>
      <c r="E422">
        <v>4.2</v>
      </c>
      <c r="F422">
        <v>8.2185999999999995E-2</v>
      </c>
      <c r="G422">
        <v>4.2300000000000004</v>
      </c>
      <c r="H422">
        <v>0.153641733</v>
      </c>
    </row>
    <row r="423" spans="1:8" x14ac:dyDescent="0.3">
      <c r="A423">
        <v>4.2</v>
      </c>
      <c r="B423">
        <v>0.41389363299999998</v>
      </c>
      <c r="C423">
        <v>4.21</v>
      </c>
      <c r="D423">
        <v>0.49107636399999999</v>
      </c>
      <c r="E423">
        <v>4.21</v>
      </c>
      <c r="F423">
        <v>8.2061999999999996E-2</v>
      </c>
      <c r="G423">
        <v>4.24</v>
      </c>
      <c r="H423">
        <v>0.15213083599999999</v>
      </c>
    </row>
    <row r="424" spans="1:8" x14ac:dyDescent="0.3">
      <c r="A424">
        <v>4.21</v>
      </c>
      <c r="B424">
        <v>0.41389363299999998</v>
      </c>
      <c r="C424">
        <v>4.22</v>
      </c>
      <c r="D424">
        <v>0.49107636399999999</v>
      </c>
      <c r="E424">
        <v>4.22</v>
      </c>
      <c r="F424">
        <v>8.1541000000000002E-2</v>
      </c>
      <c r="G424">
        <v>4.25</v>
      </c>
      <c r="H424">
        <v>0.15147643799999999</v>
      </c>
    </row>
    <row r="425" spans="1:8" x14ac:dyDescent="0.3">
      <c r="A425">
        <v>4.22</v>
      </c>
      <c r="B425">
        <v>0.41389363299999998</v>
      </c>
      <c r="C425">
        <v>4.2300000000000004</v>
      </c>
      <c r="D425">
        <v>0.488664404</v>
      </c>
      <c r="E425">
        <v>4.2300000000000004</v>
      </c>
      <c r="F425">
        <v>8.0708000000000002E-2</v>
      </c>
      <c r="G425">
        <v>4.26</v>
      </c>
      <c r="H425">
        <v>0.15153629299999999</v>
      </c>
    </row>
    <row r="426" spans="1:8" x14ac:dyDescent="0.3">
      <c r="A426">
        <v>4.2300000000000004</v>
      </c>
      <c r="B426">
        <v>0.41148167299999999</v>
      </c>
      <c r="C426">
        <v>4.24</v>
      </c>
      <c r="D426">
        <v>0.488664404</v>
      </c>
      <c r="E426">
        <v>4.24</v>
      </c>
      <c r="F426">
        <v>7.9769999999999994E-2</v>
      </c>
      <c r="G426">
        <v>4.2699999999999996</v>
      </c>
      <c r="H426">
        <v>0.15184527</v>
      </c>
    </row>
    <row r="427" spans="1:8" x14ac:dyDescent="0.3">
      <c r="A427">
        <v>4.24</v>
      </c>
      <c r="B427">
        <v>0.41148167299999999</v>
      </c>
      <c r="C427">
        <v>4.25</v>
      </c>
      <c r="D427">
        <v>0.488664404</v>
      </c>
      <c r="E427">
        <v>4.25</v>
      </c>
      <c r="F427">
        <v>7.8913999999999998E-2</v>
      </c>
      <c r="G427">
        <v>4.28</v>
      </c>
      <c r="H427">
        <v>0.15198806400000001</v>
      </c>
    </row>
    <row r="428" spans="1:8" x14ac:dyDescent="0.3">
      <c r="A428">
        <v>4.25</v>
      </c>
      <c r="B428">
        <v>0.41148167299999999</v>
      </c>
      <c r="C428">
        <v>4.26</v>
      </c>
      <c r="D428">
        <v>0.48384048299999999</v>
      </c>
      <c r="E428">
        <v>4.26</v>
      </c>
      <c r="F428">
        <v>7.8135999999999997E-2</v>
      </c>
      <c r="G428">
        <v>4.29</v>
      </c>
      <c r="H428">
        <v>0.151948531</v>
      </c>
    </row>
    <row r="429" spans="1:8" x14ac:dyDescent="0.3">
      <c r="A429">
        <v>4.26</v>
      </c>
      <c r="B429">
        <v>0.40906971199999997</v>
      </c>
      <c r="C429">
        <v>4.2699999999999996</v>
      </c>
      <c r="D429">
        <v>0.48384048299999999</v>
      </c>
      <c r="E429">
        <v>4.2699999999999996</v>
      </c>
      <c r="F429">
        <v>7.7337000000000003E-2</v>
      </c>
      <c r="G429">
        <v>4.3</v>
      </c>
      <c r="H429">
        <v>0.151895794</v>
      </c>
    </row>
    <row r="430" spans="1:8" x14ac:dyDescent="0.3">
      <c r="A430">
        <v>4.2699999999999996</v>
      </c>
      <c r="B430">
        <v>0.40906971199999997</v>
      </c>
      <c r="C430">
        <v>4.28</v>
      </c>
      <c r="D430">
        <v>0.48384048299999999</v>
      </c>
      <c r="E430">
        <v>4.28</v>
      </c>
      <c r="F430">
        <v>7.6441999999999996E-2</v>
      </c>
      <c r="G430">
        <v>4.3099999999999996</v>
      </c>
      <c r="H430">
        <v>0.15196726699999999</v>
      </c>
    </row>
    <row r="431" spans="1:8" x14ac:dyDescent="0.3">
      <c r="A431">
        <v>4.28</v>
      </c>
      <c r="B431">
        <v>0.40906971199999997</v>
      </c>
      <c r="C431">
        <v>4.29</v>
      </c>
      <c r="D431">
        <v>0.47901656300000001</v>
      </c>
      <c r="E431">
        <v>4.29</v>
      </c>
      <c r="F431">
        <v>7.5551999999999994E-2</v>
      </c>
      <c r="G431">
        <v>4.32</v>
      </c>
      <c r="H431">
        <v>0.15205848499999999</v>
      </c>
    </row>
    <row r="432" spans="1:8" x14ac:dyDescent="0.3">
      <c r="A432">
        <v>4.29</v>
      </c>
      <c r="B432">
        <v>0.40424579199999999</v>
      </c>
      <c r="C432">
        <v>4.3</v>
      </c>
      <c r="D432">
        <v>0.47901656300000001</v>
      </c>
      <c r="E432">
        <v>4.3</v>
      </c>
      <c r="F432">
        <v>7.4846999999999997E-2</v>
      </c>
      <c r="G432">
        <v>4.33</v>
      </c>
      <c r="H432">
        <v>0.15195656699999999</v>
      </c>
    </row>
    <row r="433" spans="1:8" x14ac:dyDescent="0.3">
      <c r="A433">
        <v>4.3</v>
      </c>
      <c r="B433">
        <v>0.40424579199999999</v>
      </c>
      <c r="C433">
        <v>4.3099999999999996</v>
      </c>
      <c r="D433">
        <v>0.47901656300000001</v>
      </c>
      <c r="E433">
        <v>4.3099999999999996</v>
      </c>
      <c r="F433">
        <v>7.4485999999999997E-2</v>
      </c>
      <c r="G433">
        <v>4.34</v>
      </c>
      <c r="H433">
        <v>0.151479794</v>
      </c>
    </row>
    <row r="434" spans="1:8" x14ac:dyDescent="0.3">
      <c r="A434">
        <v>4.3099999999999996</v>
      </c>
      <c r="B434">
        <v>0.40424579199999999</v>
      </c>
      <c r="C434">
        <v>4.32</v>
      </c>
      <c r="D434">
        <v>0.474192642</v>
      </c>
      <c r="E434">
        <v>4.32</v>
      </c>
      <c r="F434">
        <v>7.4458999999999997E-2</v>
      </c>
      <c r="G434">
        <v>4.3499999999999996</v>
      </c>
      <c r="H434">
        <v>0.15067132899999999</v>
      </c>
    </row>
    <row r="435" spans="1:8" x14ac:dyDescent="0.3">
      <c r="A435">
        <v>4.32</v>
      </c>
      <c r="B435">
        <v>0.39942187099999998</v>
      </c>
      <c r="C435">
        <v>4.33</v>
      </c>
      <c r="D435">
        <v>0.474192642</v>
      </c>
      <c r="E435">
        <v>4.33</v>
      </c>
      <c r="F435">
        <v>7.4680999999999997E-2</v>
      </c>
      <c r="G435">
        <v>4.3600000000000003</v>
      </c>
      <c r="H435">
        <v>0.14967164799999999</v>
      </c>
    </row>
    <row r="436" spans="1:8" x14ac:dyDescent="0.3">
      <c r="A436">
        <v>4.33</v>
      </c>
      <c r="B436">
        <v>0.39942187099999998</v>
      </c>
      <c r="C436">
        <v>4.34</v>
      </c>
      <c r="D436">
        <v>0.474192642</v>
      </c>
      <c r="E436">
        <v>4.34</v>
      </c>
      <c r="F436">
        <v>7.5040999999999997E-2</v>
      </c>
      <c r="G436">
        <v>4.37</v>
      </c>
      <c r="H436">
        <v>0.14862644899999999</v>
      </c>
    </row>
    <row r="437" spans="1:8" x14ac:dyDescent="0.3">
      <c r="A437">
        <v>4.34</v>
      </c>
      <c r="B437">
        <v>0.39942187099999998</v>
      </c>
      <c r="C437">
        <v>4.3499999999999996</v>
      </c>
      <c r="D437">
        <v>0.466956761</v>
      </c>
      <c r="E437">
        <v>4.3499999999999996</v>
      </c>
      <c r="F437">
        <v>7.5236999999999998E-2</v>
      </c>
      <c r="G437">
        <v>4.38</v>
      </c>
      <c r="H437">
        <v>0.147714391</v>
      </c>
    </row>
    <row r="438" spans="1:8" x14ac:dyDescent="0.3">
      <c r="A438">
        <v>4.3499999999999996</v>
      </c>
      <c r="B438">
        <v>0.39459794999999998</v>
      </c>
      <c r="C438">
        <v>4.3600000000000003</v>
      </c>
      <c r="D438">
        <v>0.466956761</v>
      </c>
      <c r="E438">
        <v>4.3600000000000003</v>
      </c>
      <c r="F438">
        <v>7.4888999999999997E-2</v>
      </c>
      <c r="G438">
        <v>4.3899999999999997</v>
      </c>
      <c r="H438">
        <v>0.147127904</v>
      </c>
    </row>
    <row r="439" spans="1:8" x14ac:dyDescent="0.3">
      <c r="A439">
        <v>4.3600000000000003</v>
      </c>
      <c r="B439">
        <v>0.39459794999999998</v>
      </c>
      <c r="C439">
        <v>4.37</v>
      </c>
      <c r="D439">
        <v>0.466956761</v>
      </c>
      <c r="E439">
        <v>4.37</v>
      </c>
      <c r="F439">
        <v>7.3700000000000002E-2</v>
      </c>
      <c r="G439">
        <v>4.4000000000000004</v>
      </c>
      <c r="H439">
        <v>0.147004568</v>
      </c>
    </row>
    <row r="440" spans="1:8" x14ac:dyDescent="0.3">
      <c r="A440">
        <v>4.37</v>
      </c>
      <c r="B440">
        <v>0.39459794999999998</v>
      </c>
      <c r="C440">
        <v>4.38</v>
      </c>
      <c r="D440">
        <v>0.46454480100000001</v>
      </c>
      <c r="E440">
        <v>4.38</v>
      </c>
      <c r="F440">
        <v>7.1953000000000003E-2</v>
      </c>
      <c r="G440">
        <v>4.41</v>
      </c>
      <c r="H440">
        <v>0.14712177300000001</v>
      </c>
    </row>
    <row r="441" spans="1:8" x14ac:dyDescent="0.3">
      <c r="A441">
        <v>4.38</v>
      </c>
      <c r="B441">
        <v>0.39218598999999998</v>
      </c>
      <c r="C441">
        <v>4.3899999999999997</v>
      </c>
      <c r="D441">
        <v>0.46454480100000001</v>
      </c>
      <c r="E441">
        <v>4.3899999999999997</v>
      </c>
      <c r="F441">
        <v>7.0177000000000003E-2</v>
      </c>
      <c r="G441">
        <v>4.42</v>
      </c>
      <c r="H441">
        <v>0.14711170400000001</v>
      </c>
    </row>
    <row r="442" spans="1:8" x14ac:dyDescent="0.3">
      <c r="A442">
        <v>4.3899999999999997</v>
      </c>
      <c r="B442">
        <v>0.39218598999999998</v>
      </c>
      <c r="C442">
        <v>4.4000000000000004</v>
      </c>
      <c r="D442">
        <v>0.46454480100000001</v>
      </c>
      <c r="E442">
        <v>4.4000000000000004</v>
      </c>
      <c r="F442">
        <v>6.8837999999999996E-2</v>
      </c>
      <c r="G442">
        <v>4.43</v>
      </c>
      <c r="H442">
        <v>0.14666382</v>
      </c>
    </row>
    <row r="443" spans="1:8" x14ac:dyDescent="0.3">
      <c r="A443">
        <v>4.4000000000000004</v>
      </c>
      <c r="B443">
        <v>0.39218598999999998</v>
      </c>
      <c r="C443">
        <v>4.41</v>
      </c>
      <c r="D443">
        <v>0.45972088</v>
      </c>
      <c r="E443">
        <v>4.41</v>
      </c>
      <c r="F443">
        <v>6.7996000000000001E-2</v>
      </c>
      <c r="G443">
        <v>4.4400000000000004</v>
      </c>
      <c r="H443">
        <v>0.14583152399999999</v>
      </c>
    </row>
    <row r="444" spans="1:8" x14ac:dyDescent="0.3">
      <c r="A444">
        <v>4.41</v>
      </c>
      <c r="B444">
        <v>0.38736206899999998</v>
      </c>
      <c r="C444">
        <v>4.42</v>
      </c>
      <c r="D444">
        <v>0.45972088</v>
      </c>
      <c r="E444">
        <v>4.42</v>
      </c>
      <c r="F444">
        <v>6.7549999999999999E-2</v>
      </c>
      <c r="G444">
        <v>4.45</v>
      </c>
      <c r="H444">
        <v>0.14480978799999999</v>
      </c>
    </row>
    <row r="445" spans="1:8" x14ac:dyDescent="0.3">
      <c r="A445">
        <v>4.42</v>
      </c>
      <c r="B445">
        <v>0.38736206899999998</v>
      </c>
      <c r="C445">
        <v>4.43</v>
      </c>
      <c r="D445">
        <v>0.45972088</v>
      </c>
      <c r="E445">
        <v>4.43</v>
      </c>
      <c r="F445">
        <v>6.7394999999999997E-2</v>
      </c>
      <c r="G445">
        <v>4.46</v>
      </c>
      <c r="H445">
        <v>0.14378687600000001</v>
      </c>
    </row>
    <row r="446" spans="1:8" x14ac:dyDescent="0.3">
      <c r="A446">
        <v>4.43</v>
      </c>
      <c r="B446">
        <v>0.38736206899999998</v>
      </c>
      <c r="C446">
        <v>4.4400000000000004</v>
      </c>
      <c r="D446">
        <v>0.45972088</v>
      </c>
      <c r="E446">
        <v>4.4400000000000004</v>
      </c>
      <c r="F446">
        <v>6.7418000000000006E-2</v>
      </c>
      <c r="G446">
        <v>4.47</v>
      </c>
      <c r="H446">
        <v>0.142908429</v>
      </c>
    </row>
    <row r="447" spans="1:8" x14ac:dyDescent="0.3">
      <c r="A447">
        <v>4.4400000000000004</v>
      </c>
      <c r="B447">
        <v>0.38495010899999998</v>
      </c>
      <c r="C447">
        <v>4.45</v>
      </c>
      <c r="D447">
        <v>0.45972088</v>
      </c>
      <c r="E447">
        <v>4.45</v>
      </c>
      <c r="F447">
        <v>6.7501000000000005E-2</v>
      </c>
      <c r="G447">
        <v>4.4800000000000004</v>
      </c>
      <c r="H447">
        <v>0.14230408999999999</v>
      </c>
    </row>
    <row r="448" spans="1:8" x14ac:dyDescent="0.3">
      <c r="A448">
        <v>4.45</v>
      </c>
      <c r="B448">
        <v>0.38495010899999998</v>
      </c>
      <c r="C448">
        <v>4.46</v>
      </c>
      <c r="D448">
        <v>0.45972088</v>
      </c>
      <c r="E448">
        <v>4.46</v>
      </c>
      <c r="F448">
        <v>6.7542000000000005E-2</v>
      </c>
      <c r="G448">
        <v>4.49</v>
      </c>
      <c r="H448">
        <v>0.142069889</v>
      </c>
    </row>
    <row r="449" spans="1:8" x14ac:dyDescent="0.3">
      <c r="A449">
        <v>4.46</v>
      </c>
      <c r="B449">
        <v>0.38495010899999998</v>
      </c>
      <c r="C449">
        <v>4.47</v>
      </c>
      <c r="D449">
        <v>0.45730891899999998</v>
      </c>
      <c r="E449">
        <v>4.47</v>
      </c>
      <c r="F449">
        <v>6.7535999999999999E-2</v>
      </c>
      <c r="G449">
        <v>4.5</v>
      </c>
      <c r="H449">
        <v>0.14210571699999999</v>
      </c>
    </row>
    <row r="450" spans="1:8" x14ac:dyDescent="0.3">
      <c r="A450">
        <v>4.47</v>
      </c>
      <c r="B450">
        <v>0.38495010899999998</v>
      </c>
      <c r="C450">
        <v>4.4800000000000004</v>
      </c>
      <c r="D450">
        <v>0.45730891899999998</v>
      </c>
      <c r="E450">
        <v>4.4800000000000004</v>
      </c>
      <c r="F450">
        <v>6.7513000000000004E-2</v>
      </c>
      <c r="G450">
        <v>4.51</v>
      </c>
      <c r="H450">
        <v>0.14224047000000001</v>
      </c>
    </row>
    <row r="451" spans="1:8" x14ac:dyDescent="0.3">
      <c r="A451">
        <v>4.4800000000000004</v>
      </c>
      <c r="B451">
        <v>0.38495010899999998</v>
      </c>
      <c r="C451">
        <v>4.49</v>
      </c>
      <c r="D451">
        <v>0.45730891899999998</v>
      </c>
      <c r="E451">
        <v>4.49</v>
      </c>
      <c r="F451">
        <v>6.7499000000000003E-2</v>
      </c>
      <c r="G451">
        <v>4.5199999999999996</v>
      </c>
      <c r="H451">
        <v>0.14232436700000001</v>
      </c>
    </row>
    <row r="452" spans="1:8" x14ac:dyDescent="0.3">
      <c r="A452">
        <v>4.49</v>
      </c>
      <c r="B452">
        <v>0.38495010899999998</v>
      </c>
      <c r="C452">
        <v>4.5</v>
      </c>
      <c r="D452">
        <v>0.45730891899999998</v>
      </c>
      <c r="E452">
        <v>4.5</v>
      </c>
      <c r="F452">
        <v>6.7499000000000003E-2</v>
      </c>
      <c r="G452">
        <v>4.53</v>
      </c>
      <c r="H452">
        <v>0.14232798599999999</v>
      </c>
    </row>
    <row r="453" spans="1:8" x14ac:dyDescent="0.3">
      <c r="A453">
        <v>4.5</v>
      </c>
      <c r="B453">
        <v>0.38253814800000002</v>
      </c>
      <c r="C453">
        <v>4.51</v>
      </c>
      <c r="D453">
        <v>0.45730891899999998</v>
      </c>
      <c r="E453">
        <v>4.51</v>
      </c>
      <c r="F453">
        <v>6.7509E-2</v>
      </c>
      <c r="G453">
        <v>4.54</v>
      </c>
      <c r="H453">
        <v>0.14226391899999999</v>
      </c>
    </row>
    <row r="454" spans="1:8" x14ac:dyDescent="0.3">
      <c r="A454">
        <v>4.51</v>
      </c>
      <c r="B454">
        <v>0.38253814800000002</v>
      </c>
      <c r="C454">
        <v>4.5199999999999996</v>
      </c>
      <c r="D454">
        <v>0.45730891899999998</v>
      </c>
      <c r="E454">
        <v>4.5199999999999996</v>
      </c>
      <c r="F454">
        <v>6.7524000000000001E-2</v>
      </c>
      <c r="G454">
        <v>4.55</v>
      </c>
      <c r="H454">
        <v>0.14215792699999999</v>
      </c>
    </row>
    <row r="455" spans="1:8" x14ac:dyDescent="0.3">
      <c r="A455">
        <v>4.5199999999999996</v>
      </c>
      <c r="B455">
        <v>0.38253814800000002</v>
      </c>
      <c r="C455">
        <v>4.53</v>
      </c>
      <c r="D455">
        <v>0.45489695899999999</v>
      </c>
      <c r="E455">
        <v>4.53</v>
      </c>
      <c r="F455">
        <v>6.7530999999999994E-2</v>
      </c>
      <c r="G455">
        <v>4.5599999999999996</v>
      </c>
      <c r="H455">
        <v>0.142106759</v>
      </c>
    </row>
    <row r="456" spans="1:8" x14ac:dyDescent="0.3">
      <c r="A456">
        <v>4.53</v>
      </c>
      <c r="B456">
        <v>0.38253814800000002</v>
      </c>
      <c r="C456">
        <v>4.54</v>
      </c>
      <c r="D456">
        <v>0.45489695899999999</v>
      </c>
      <c r="E456">
        <v>4.54</v>
      </c>
      <c r="F456">
        <v>6.7514000000000005E-2</v>
      </c>
      <c r="G456">
        <v>4.57</v>
      </c>
      <c r="H456">
        <v>0.14223105699999999</v>
      </c>
    </row>
    <row r="457" spans="1:8" x14ac:dyDescent="0.3">
      <c r="A457">
        <v>4.54</v>
      </c>
      <c r="B457">
        <v>0.38253814800000002</v>
      </c>
      <c r="C457">
        <v>4.55</v>
      </c>
      <c r="D457">
        <v>0.45489695899999999</v>
      </c>
      <c r="E457">
        <v>4.55</v>
      </c>
      <c r="F457">
        <v>6.7468E-2</v>
      </c>
      <c r="G457">
        <v>4.58</v>
      </c>
      <c r="H457">
        <v>0.142573485</v>
      </c>
    </row>
    <row r="458" spans="1:8" x14ac:dyDescent="0.3">
      <c r="A458">
        <v>4.55</v>
      </c>
      <c r="B458">
        <v>0.38253814800000002</v>
      </c>
      <c r="C458">
        <v>4.5599999999999996</v>
      </c>
      <c r="D458">
        <v>0.45007303799999998</v>
      </c>
      <c r="E458">
        <v>4.5599999999999996</v>
      </c>
      <c r="F458">
        <v>6.744E-2</v>
      </c>
      <c r="G458">
        <v>4.59</v>
      </c>
      <c r="H458">
        <v>0.14277059</v>
      </c>
    </row>
    <row r="459" spans="1:8" x14ac:dyDescent="0.3">
      <c r="A459">
        <v>4.5599999999999996</v>
      </c>
      <c r="B459">
        <v>0.37771422799999999</v>
      </c>
      <c r="C459">
        <v>4.57</v>
      </c>
      <c r="D459">
        <v>0.45007303799999998</v>
      </c>
      <c r="E459">
        <v>4.57</v>
      </c>
      <c r="F459">
        <v>6.7499000000000003E-2</v>
      </c>
      <c r="G459">
        <v>4.5999999999999996</v>
      </c>
      <c r="H459">
        <v>0.14232716400000001</v>
      </c>
    </row>
    <row r="460" spans="1:8" x14ac:dyDescent="0.3">
      <c r="A460">
        <v>4.57</v>
      </c>
      <c r="B460">
        <v>0.37771422799999999</v>
      </c>
      <c r="C460">
        <v>4.58</v>
      </c>
      <c r="D460">
        <v>0.45007303799999998</v>
      </c>
      <c r="E460">
        <v>4.58</v>
      </c>
      <c r="F460">
        <v>6.7669999999999994E-2</v>
      </c>
      <c r="G460">
        <v>4.6100000000000003</v>
      </c>
      <c r="H460">
        <v>0.14091553900000001</v>
      </c>
    </row>
    <row r="461" spans="1:8" x14ac:dyDescent="0.3">
      <c r="A461">
        <v>4.58</v>
      </c>
      <c r="B461">
        <v>0.37771422799999999</v>
      </c>
      <c r="C461">
        <v>4.59</v>
      </c>
      <c r="D461">
        <v>0.45007303799999998</v>
      </c>
      <c r="E461">
        <v>4.59</v>
      </c>
      <c r="F461">
        <v>6.7769999999999997E-2</v>
      </c>
      <c r="G461">
        <v>4.62</v>
      </c>
      <c r="H461">
        <v>0.13904824099999999</v>
      </c>
    </row>
    <row r="462" spans="1:8" x14ac:dyDescent="0.3">
      <c r="A462">
        <v>4.59</v>
      </c>
      <c r="B462">
        <v>0.37047834699999999</v>
      </c>
      <c r="C462">
        <v>4.5999999999999996</v>
      </c>
      <c r="D462">
        <v>0.45007303799999998</v>
      </c>
      <c r="E462">
        <v>4.5999999999999996</v>
      </c>
      <c r="F462">
        <v>6.7546999999999996E-2</v>
      </c>
      <c r="G462">
        <v>4.63</v>
      </c>
      <c r="H462">
        <v>0.13750051999999999</v>
      </c>
    </row>
    <row r="463" spans="1:8" x14ac:dyDescent="0.3">
      <c r="A463">
        <v>4.5999999999999996</v>
      </c>
      <c r="B463">
        <v>0.37047834699999999</v>
      </c>
      <c r="C463">
        <v>4.6100000000000003</v>
      </c>
      <c r="D463">
        <v>0.45007303799999998</v>
      </c>
      <c r="E463">
        <v>4.6100000000000003</v>
      </c>
      <c r="F463">
        <v>6.6836000000000007E-2</v>
      </c>
      <c r="G463">
        <v>4.6399999999999997</v>
      </c>
      <c r="H463">
        <v>0.136881382</v>
      </c>
    </row>
    <row r="464" spans="1:8" x14ac:dyDescent="0.3">
      <c r="A464">
        <v>4.6100000000000003</v>
      </c>
      <c r="B464">
        <v>0.37047834699999999</v>
      </c>
      <c r="C464">
        <v>4.62</v>
      </c>
      <c r="D464">
        <v>0.445249118</v>
      </c>
      <c r="E464">
        <v>4.62</v>
      </c>
      <c r="F464">
        <v>6.5897999999999998E-2</v>
      </c>
      <c r="G464">
        <v>4.6500000000000004</v>
      </c>
      <c r="H464">
        <v>0.13699693600000001</v>
      </c>
    </row>
    <row r="465" spans="1:8" x14ac:dyDescent="0.3">
      <c r="A465">
        <v>4.62</v>
      </c>
      <c r="B465">
        <v>0.36806638600000002</v>
      </c>
      <c r="C465">
        <v>4.63</v>
      </c>
      <c r="D465">
        <v>0.445249118</v>
      </c>
      <c r="E465">
        <v>4.63</v>
      </c>
      <c r="F465">
        <v>6.5132999999999996E-2</v>
      </c>
      <c r="G465">
        <v>4.66</v>
      </c>
      <c r="H465">
        <v>0.13741134999999999</v>
      </c>
    </row>
    <row r="466" spans="1:8" x14ac:dyDescent="0.3">
      <c r="A466">
        <v>4.63</v>
      </c>
      <c r="B466">
        <v>0.36806638600000002</v>
      </c>
      <c r="C466">
        <v>4.6399999999999997</v>
      </c>
      <c r="D466">
        <v>0.445249118</v>
      </c>
      <c r="E466">
        <v>4.6399999999999997</v>
      </c>
      <c r="F466">
        <v>6.4846000000000001E-2</v>
      </c>
      <c r="G466">
        <v>4.67</v>
      </c>
      <c r="H466">
        <v>0.13773432499999999</v>
      </c>
    </row>
    <row r="467" spans="1:8" x14ac:dyDescent="0.3">
      <c r="A467">
        <v>4.6399999999999997</v>
      </c>
      <c r="B467">
        <v>0.36806638600000002</v>
      </c>
      <c r="C467">
        <v>4.6500000000000004</v>
      </c>
      <c r="D467">
        <v>0.438013237</v>
      </c>
      <c r="E467">
        <v>4.6500000000000004</v>
      </c>
      <c r="F467">
        <v>6.4916000000000001E-2</v>
      </c>
      <c r="G467">
        <v>4.68</v>
      </c>
      <c r="H467">
        <v>0.137787413</v>
      </c>
    </row>
    <row r="468" spans="1:8" x14ac:dyDescent="0.3">
      <c r="A468">
        <v>4.6500000000000004</v>
      </c>
      <c r="B468">
        <v>0.36565442599999998</v>
      </c>
      <c r="C468">
        <v>4.66</v>
      </c>
      <c r="D468">
        <v>0.438013237</v>
      </c>
      <c r="E468">
        <v>4.66</v>
      </c>
      <c r="F468">
        <v>6.5091999999999997E-2</v>
      </c>
      <c r="G468">
        <v>4.6900000000000004</v>
      </c>
      <c r="H468">
        <v>0.13745368199999999</v>
      </c>
    </row>
    <row r="469" spans="1:8" x14ac:dyDescent="0.3">
      <c r="A469">
        <v>4.66</v>
      </c>
      <c r="B469">
        <v>0.36565442599999998</v>
      </c>
      <c r="C469">
        <v>4.67</v>
      </c>
      <c r="D469">
        <v>0.438013237</v>
      </c>
      <c r="E469">
        <v>4.67</v>
      </c>
      <c r="F469">
        <v>6.5168000000000004E-2</v>
      </c>
      <c r="G469">
        <v>4.7</v>
      </c>
      <c r="H469">
        <v>0.13668723399999999</v>
      </c>
    </row>
    <row r="470" spans="1:8" x14ac:dyDescent="0.3">
      <c r="A470">
        <v>4.67</v>
      </c>
      <c r="B470">
        <v>0.36565442599999998</v>
      </c>
      <c r="C470">
        <v>4.68</v>
      </c>
      <c r="D470">
        <v>0.43560127599999998</v>
      </c>
      <c r="E470">
        <v>4.68</v>
      </c>
      <c r="F470">
        <v>6.5147999999999998E-2</v>
      </c>
      <c r="G470">
        <v>4.71</v>
      </c>
      <c r="H470">
        <v>0.13576015699999999</v>
      </c>
    </row>
    <row r="471" spans="1:8" x14ac:dyDescent="0.3">
      <c r="A471">
        <v>4.68</v>
      </c>
      <c r="B471">
        <v>0.35841854499999998</v>
      </c>
      <c r="C471">
        <v>4.6900000000000004</v>
      </c>
      <c r="D471">
        <v>0.43560127599999998</v>
      </c>
      <c r="E471">
        <v>4.6900000000000004</v>
      </c>
      <c r="F471">
        <v>6.5101000000000006E-2</v>
      </c>
      <c r="G471">
        <v>4.72</v>
      </c>
      <c r="H471">
        <v>0.13503348500000001</v>
      </c>
    </row>
    <row r="472" spans="1:8" x14ac:dyDescent="0.3">
      <c r="A472">
        <v>4.6900000000000004</v>
      </c>
      <c r="B472">
        <v>0.35841854499999998</v>
      </c>
      <c r="C472">
        <v>4.7</v>
      </c>
      <c r="D472">
        <v>0.43560127599999998</v>
      </c>
      <c r="E472">
        <v>4.7</v>
      </c>
      <c r="F472">
        <v>6.5081E-2</v>
      </c>
      <c r="G472">
        <v>4.7300000000000004</v>
      </c>
      <c r="H472">
        <v>0.13477508099999999</v>
      </c>
    </row>
    <row r="473" spans="1:8" x14ac:dyDescent="0.3">
      <c r="A473">
        <v>4.7</v>
      </c>
      <c r="B473">
        <v>0.35841854499999998</v>
      </c>
      <c r="C473">
        <v>4.71</v>
      </c>
      <c r="D473">
        <v>0.43318931599999999</v>
      </c>
      <c r="E473">
        <v>4.71</v>
      </c>
      <c r="F473">
        <v>6.5087000000000006E-2</v>
      </c>
      <c r="G473">
        <v>4.74</v>
      </c>
      <c r="H473">
        <v>0.13485107599999999</v>
      </c>
    </row>
    <row r="474" spans="1:8" x14ac:dyDescent="0.3">
      <c r="A474">
        <v>4.71</v>
      </c>
      <c r="B474">
        <v>0.35118266399999998</v>
      </c>
      <c r="C474">
        <v>4.72</v>
      </c>
      <c r="D474">
        <v>0.43318931599999999</v>
      </c>
      <c r="E474">
        <v>4.72</v>
      </c>
      <c r="F474">
        <v>6.5099000000000004E-2</v>
      </c>
      <c r="G474">
        <v>4.75</v>
      </c>
      <c r="H474">
        <v>0.13501934900000001</v>
      </c>
    </row>
    <row r="475" spans="1:8" x14ac:dyDescent="0.3">
      <c r="A475">
        <v>4.72</v>
      </c>
      <c r="B475">
        <v>0.35118266399999998</v>
      </c>
      <c r="C475">
        <v>4.7300000000000004</v>
      </c>
      <c r="D475">
        <v>0.43318931599999999</v>
      </c>
      <c r="E475">
        <v>4.7300000000000004</v>
      </c>
      <c r="F475">
        <v>6.5103999999999995E-2</v>
      </c>
      <c r="G475">
        <v>4.76</v>
      </c>
      <c r="H475">
        <v>0.13508705200000001</v>
      </c>
    </row>
    <row r="476" spans="1:8" x14ac:dyDescent="0.3">
      <c r="A476">
        <v>4.7300000000000004</v>
      </c>
      <c r="B476">
        <v>0.35118266399999998</v>
      </c>
      <c r="C476">
        <v>4.74</v>
      </c>
      <c r="D476">
        <v>0.43318931599999999</v>
      </c>
      <c r="E476">
        <v>4.74</v>
      </c>
      <c r="F476">
        <v>6.5101999999999993E-2</v>
      </c>
      <c r="G476">
        <v>4.7699999999999996</v>
      </c>
      <c r="H476">
        <v>0.13506597200000001</v>
      </c>
    </row>
    <row r="477" spans="1:8" x14ac:dyDescent="0.3">
      <c r="A477">
        <v>4.74</v>
      </c>
      <c r="B477">
        <v>0.34635874300000002</v>
      </c>
      <c r="C477">
        <v>4.75</v>
      </c>
      <c r="D477">
        <v>0.43318931599999999</v>
      </c>
      <c r="E477">
        <v>4.75</v>
      </c>
      <c r="F477">
        <v>6.5099000000000004E-2</v>
      </c>
      <c r="G477">
        <v>4.78</v>
      </c>
      <c r="H477">
        <v>0.135021008</v>
      </c>
    </row>
    <row r="478" spans="1:8" x14ac:dyDescent="0.3">
      <c r="A478">
        <v>4.75</v>
      </c>
      <c r="B478">
        <v>0.34635874300000002</v>
      </c>
      <c r="C478">
        <v>4.76</v>
      </c>
      <c r="D478">
        <v>0.43318931599999999</v>
      </c>
      <c r="E478">
        <v>4.76</v>
      </c>
      <c r="F478">
        <v>6.5099000000000004E-2</v>
      </c>
      <c r="G478">
        <v>4.79</v>
      </c>
      <c r="H478">
        <v>0.135003331</v>
      </c>
    </row>
    <row r="479" spans="1:8" x14ac:dyDescent="0.3">
      <c r="A479">
        <v>4.76</v>
      </c>
      <c r="B479">
        <v>0.34635874300000002</v>
      </c>
      <c r="C479">
        <v>4.7699999999999996</v>
      </c>
      <c r="D479">
        <v>0.43318931599999999</v>
      </c>
      <c r="E479">
        <v>4.7699999999999996</v>
      </c>
      <c r="F479">
        <v>6.5100000000000005E-2</v>
      </c>
      <c r="G479">
        <v>4.8</v>
      </c>
      <c r="H479">
        <v>0.135009194</v>
      </c>
    </row>
    <row r="480" spans="1:8" x14ac:dyDescent="0.3">
      <c r="A480">
        <v>4.7699999999999996</v>
      </c>
      <c r="B480">
        <v>0.34153482200000002</v>
      </c>
      <c r="C480">
        <v>4.78</v>
      </c>
      <c r="D480">
        <v>0.43318931599999999</v>
      </c>
      <c r="E480">
        <v>4.78</v>
      </c>
      <c r="F480">
        <v>6.5099000000000004E-2</v>
      </c>
      <c r="G480">
        <v>4.8099999999999996</v>
      </c>
      <c r="H480">
        <v>0.13502112299999999</v>
      </c>
    </row>
    <row r="481" spans="1:8" x14ac:dyDescent="0.3">
      <c r="A481">
        <v>4.78</v>
      </c>
      <c r="B481">
        <v>0.34153482200000002</v>
      </c>
      <c r="C481">
        <v>4.79</v>
      </c>
      <c r="D481">
        <v>0.43318931599999999</v>
      </c>
      <c r="E481">
        <v>4.79</v>
      </c>
      <c r="F481">
        <v>6.5096000000000001E-2</v>
      </c>
      <c r="G481">
        <v>4.82</v>
      </c>
      <c r="H481">
        <v>0.135025532</v>
      </c>
    </row>
    <row r="482" spans="1:8" x14ac:dyDescent="0.3">
      <c r="A482">
        <v>4.79</v>
      </c>
      <c r="B482">
        <v>0.34153482200000002</v>
      </c>
      <c r="C482">
        <v>4.8</v>
      </c>
      <c r="D482">
        <v>0.43318931599999999</v>
      </c>
      <c r="E482">
        <v>4.8</v>
      </c>
      <c r="F482">
        <v>6.5093999999999999E-2</v>
      </c>
      <c r="G482">
        <v>4.83</v>
      </c>
      <c r="H482">
        <v>0.13502381299999999</v>
      </c>
    </row>
    <row r="483" spans="1:8" x14ac:dyDescent="0.3">
      <c r="A483">
        <v>4.8</v>
      </c>
      <c r="B483">
        <v>0.33671090199999998</v>
      </c>
      <c r="C483">
        <v>4.8099999999999996</v>
      </c>
      <c r="D483">
        <v>0.43318931599999999</v>
      </c>
      <c r="E483">
        <v>4.8099999999999996</v>
      </c>
      <c r="F483">
        <v>6.5100000000000005E-2</v>
      </c>
      <c r="G483">
        <v>4.84</v>
      </c>
      <c r="H483">
        <v>0.13502096299999999</v>
      </c>
    </row>
    <row r="484" spans="1:8" x14ac:dyDescent="0.3">
      <c r="A484">
        <v>4.8099999999999996</v>
      </c>
      <c r="B484">
        <v>0.33671090199999998</v>
      </c>
      <c r="C484">
        <v>4.82</v>
      </c>
      <c r="D484">
        <v>0.43318931599999999</v>
      </c>
      <c r="E484">
        <v>4.82</v>
      </c>
      <c r="F484">
        <v>6.5113000000000004E-2</v>
      </c>
      <c r="G484">
        <v>4.8499999999999996</v>
      </c>
      <c r="H484">
        <v>0.135020632</v>
      </c>
    </row>
    <row r="485" spans="1:8" x14ac:dyDescent="0.3">
      <c r="A485">
        <v>4.82</v>
      </c>
      <c r="B485">
        <v>0.33671090199999998</v>
      </c>
      <c r="C485">
        <v>4.83</v>
      </c>
      <c r="D485">
        <v>0.430777356</v>
      </c>
      <c r="E485">
        <v>4.83</v>
      </c>
      <c r="F485">
        <v>6.5118999999999996E-2</v>
      </c>
      <c r="G485">
        <v>4.8600000000000003</v>
      </c>
      <c r="H485">
        <v>0.13502146200000001</v>
      </c>
    </row>
    <row r="486" spans="1:8" x14ac:dyDescent="0.3">
      <c r="A486">
        <v>4.83</v>
      </c>
      <c r="B486">
        <v>0.33429894100000002</v>
      </c>
      <c r="C486">
        <v>4.84</v>
      </c>
      <c r="D486">
        <v>0.430777356</v>
      </c>
      <c r="E486">
        <v>4.84</v>
      </c>
      <c r="F486">
        <v>6.5098000000000003E-2</v>
      </c>
      <c r="G486">
        <v>4.87</v>
      </c>
      <c r="H486">
        <v>0.13502093400000001</v>
      </c>
    </row>
    <row r="487" spans="1:8" x14ac:dyDescent="0.3">
      <c r="A487">
        <v>4.84</v>
      </c>
      <c r="B487">
        <v>0.33429894100000002</v>
      </c>
      <c r="C487">
        <v>4.8499999999999996</v>
      </c>
      <c r="D487">
        <v>0.430777356</v>
      </c>
      <c r="E487">
        <v>4.8499999999999996</v>
      </c>
      <c r="F487">
        <v>6.5048999999999996E-2</v>
      </c>
      <c r="G487">
        <v>4.88</v>
      </c>
      <c r="H487">
        <v>0.135017942</v>
      </c>
    </row>
    <row r="488" spans="1:8" x14ac:dyDescent="0.3">
      <c r="A488">
        <v>4.8499999999999996</v>
      </c>
      <c r="B488">
        <v>0.33429894100000002</v>
      </c>
      <c r="C488">
        <v>4.8600000000000003</v>
      </c>
      <c r="D488">
        <v>0.42836539499999998</v>
      </c>
      <c r="E488">
        <v>4.8600000000000003</v>
      </c>
      <c r="F488">
        <v>6.5028000000000002E-2</v>
      </c>
      <c r="G488">
        <v>4.8899999999999997</v>
      </c>
      <c r="H488">
        <v>0.13501643699999999</v>
      </c>
    </row>
    <row r="489" spans="1:8" x14ac:dyDescent="0.3">
      <c r="A489">
        <v>4.8600000000000003</v>
      </c>
      <c r="B489">
        <v>0.33188698100000003</v>
      </c>
      <c r="C489">
        <v>4.87</v>
      </c>
      <c r="D489">
        <v>0.42836539499999998</v>
      </c>
      <c r="E489">
        <v>4.87</v>
      </c>
      <c r="F489">
        <v>6.5104999999999996E-2</v>
      </c>
      <c r="G489">
        <v>4.9000000000000004</v>
      </c>
      <c r="H489">
        <v>0.13502149499999999</v>
      </c>
    </row>
    <row r="490" spans="1:8" x14ac:dyDescent="0.3">
      <c r="A490">
        <v>4.87</v>
      </c>
      <c r="B490">
        <v>0.33188698100000003</v>
      </c>
      <c r="C490">
        <v>4.88</v>
      </c>
      <c r="D490">
        <v>0.42836539499999998</v>
      </c>
      <c r="E490">
        <v>4.88</v>
      </c>
      <c r="F490">
        <v>6.5289E-2</v>
      </c>
      <c r="G490">
        <v>4.91</v>
      </c>
      <c r="H490">
        <v>0.13503378399999999</v>
      </c>
    </row>
    <row r="491" spans="1:8" x14ac:dyDescent="0.3">
      <c r="A491">
        <v>4.88</v>
      </c>
      <c r="B491">
        <v>0.33188698100000003</v>
      </c>
      <c r="C491">
        <v>4.8899999999999997</v>
      </c>
      <c r="D491">
        <v>0.42595343499999999</v>
      </c>
      <c r="E491">
        <v>4.8899999999999997</v>
      </c>
      <c r="F491">
        <v>6.5365999999999994E-2</v>
      </c>
      <c r="G491">
        <v>4.92</v>
      </c>
      <c r="H491">
        <v>0.135038777</v>
      </c>
    </row>
    <row r="492" spans="1:8" x14ac:dyDescent="0.3">
      <c r="A492">
        <v>4.8899999999999997</v>
      </c>
      <c r="B492">
        <v>0.33188698100000003</v>
      </c>
      <c r="C492">
        <v>4.9000000000000004</v>
      </c>
      <c r="D492">
        <v>0.42595343499999999</v>
      </c>
      <c r="E492">
        <v>4.9000000000000004</v>
      </c>
      <c r="F492">
        <v>6.5072000000000005E-2</v>
      </c>
      <c r="G492">
        <v>4.93</v>
      </c>
      <c r="H492">
        <v>0.135018684</v>
      </c>
    </row>
    <row r="493" spans="1:8" x14ac:dyDescent="0.3">
      <c r="A493">
        <v>4.9000000000000004</v>
      </c>
      <c r="B493">
        <v>0.33188698100000003</v>
      </c>
      <c r="C493">
        <v>4.91</v>
      </c>
      <c r="D493">
        <v>0.42595343499999999</v>
      </c>
      <c r="E493">
        <v>4.91</v>
      </c>
      <c r="F493">
        <v>6.4279000000000003E-2</v>
      </c>
      <c r="G493">
        <v>4.9400000000000004</v>
      </c>
      <c r="H493">
        <v>0.13497246900000001</v>
      </c>
    </row>
    <row r="494" spans="1:8" x14ac:dyDescent="0.3">
      <c r="A494">
        <v>4.91</v>
      </c>
      <c r="B494">
        <v>0.33188698100000003</v>
      </c>
      <c r="C494">
        <v>4.92</v>
      </c>
      <c r="D494">
        <v>0.42112951399999998</v>
      </c>
      <c r="E494">
        <v>4.92</v>
      </c>
      <c r="F494">
        <v>6.3328999999999996E-2</v>
      </c>
      <c r="G494">
        <v>4.95</v>
      </c>
      <c r="H494">
        <v>0.134954714</v>
      </c>
    </row>
    <row r="495" spans="1:8" x14ac:dyDescent="0.3">
      <c r="A495">
        <v>4.92</v>
      </c>
      <c r="B495">
        <v>0.32947502099999998</v>
      </c>
      <c r="C495">
        <v>4.93</v>
      </c>
      <c r="D495">
        <v>0.42112951399999998</v>
      </c>
      <c r="E495">
        <v>4.93</v>
      </c>
      <c r="F495">
        <v>6.2662999999999996E-2</v>
      </c>
      <c r="G495">
        <v>4.96</v>
      </c>
      <c r="H495">
        <v>0.135031498</v>
      </c>
    </row>
    <row r="496" spans="1:8" x14ac:dyDescent="0.3">
      <c r="A496">
        <v>4.93</v>
      </c>
      <c r="B496">
        <v>0.32947502099999998</v>
      </c>
      <c r="C496">
        <v>4.9400000000000004</v>
      </c>
      <c r="D496">
        <v>0.42112951399999998</v>
      </c>
      <c r="E496">
        <v>4.9400000000000004</v>
      </c>
      <c r="F496">
        <v>6.2550999999999995E-2</v>
      </c>
      <c r="G496">
        <v>4.97</v>
      </c>
      <c r="H496">
        <v>0.13520424</v>
      </c>
    </row>
    <row r="497" spans="1:8" x14ac:dyDescent="0.3">
      <c r="A497">
        <v>4.9400000000000004</v>
      </c>
      <c r="B497">
        <v>0.32947502099999998</v>
      </c>
      <c r="C497">
        <v>4.95</v>
      </c>
      <c r="D497">
        <v>0.41871755399999999</v>
      </c>
      <c r="E497">
        <v>4.95</v>
      </c>
      <c r="F497">
        <v>6.2694E-2</v>
      </c>
      <c r="G497">
        <v>4.9800000000000004</v>
      </c>
      <c r="H497">
        <v>0.135267581</v>
      </c>
    </row>
    <row r="498" spans="1:8" x14ac:dyDescent="0.3">
      <c r="A498">
        <v>4.95</v>
      </c>
      <c r="B498">
        <v>0.32706306000000002</v>
      </c>
      <c r="C498">
        <v>4.96</v>
      </c>
      <c r="D498">
        <v>0.41871755399999999</v>
      </c>
      <c r="E498">
        <v>4.96</v>
      </c>
      <c r="F498">
        <v>6.2672000000000005E-2</v>
      </c>
      <c r="G498">
        <v>4.99</v>
      </c>
      <c r="H498">
        <v>0.13497497999999999</v>
      </c>
    </row>
    <row r="499" spans="1:8" x14ac:dyDescent="0.3">
      <c r="A499">
        <v>4.96</v>
      </c>
      <c r="B499">
        <v>0.32706306000000002</v>
      </c>
      <c r="C499">
        <v>4.97</v>
      </c>
      <c r="D499">
        <v>0.41871755399999999</v>
      </c>
      <c r="E499">
        <v>4.97</v>
      </c>
      <c r="F499">
        <v>6.2184000000000003E-2</v>
      </c>
      <c r="G499">
        <v>5</v>
      </c>
      <c r="H499">
        <v>0.13421346200000001</v>
      </c>
    </row>
    <row r="500" spans="1:8" x14ac:dyDescent="0.3">
      <c r="A500">
        <v>4.97</v>
      </c>
      <c r="B500">
        <v>0.32706306000000002</v>
      </c>
      <c r="C500">
        <v>4.9800000000000004</v>
      </c>
      <c r="D500">
        <v>0.41630559299999997</v>
      </c>
      <c r="E500">
        <v>4.9800000000000004</v>
      </c>
      <c r="F500">
        <v>6.1302000000000002E-2</v>
      </c>
      <c r="G500">
        <v>5.01</v>
      </c>
      <c r="H500">
        <v>0.13328174400000001</v>
      </c>
    </row>
    <row r="501" spans="1:8" x14ac:dyDescent="0.3">
      <c r="A501">
        <v>4.9800000000000004</v>
      </c>
      <c r="B501">
        <v>0.32465110000000003</v>
      </c>
      <c r="C501">
        <v>4.99</v>
      </c>
      <c r="D501">
        <v>0.41630559299999997</v>
      </c>
      <c r="E501">
        <v>4.99</v>
      </c>
      <c r="F501">
        <v>6.0172000000000003E-2</v>
      </c>
      <c r="G501">
        <v>5.0199999999999996</v>
      </c>
      <c r="H501">
        <v>0.13255752100000001</v>
      </c>
    </row>
    <row r="502" spans="1:8" x14ac:dyDescent="0.3">
      <c r="A502">
        <v>4.99</v>
      </c>
      <c r="B502">
        <v>0.32465110000000003</v>
      </c>
      <c r="C502">
        <v>5</v>
      </c>
      <c r="D502">
        <v>0.41630559299999997</v>
      </c>
      <c r="E502">
        <v>5</v>
      </c>
      <c r="F502">
        <v>5.8989E-2</v>
      </c>
      <c r="G502">
        <v>5.03</v>
      </c>
      <c r="H502">
        <v>0.132295248</v>
      </c>
    </row>
    <row r="503" spans="1:8" x14ac:dyDescent="0.3">
      <c r="A503">
        <v>5</v>
      </c>
      <c r="B503">
        <v>0.32465110000000003</v>
      </c>
      <c r="C503">
        <v>5.01</v>
      </c>
      <c r="D503">
        <v>0.40665775199999998</v>
      </c>
      <c r="E503">
        <v>5.01</v>
      </c>
      <c r="F503">
        <v>5.8101E-2</v>
      </c>
      <c r="G503">
        <v>5.04</v>
      </c>
      <c r="H503">
        <v>0.13238319100000001</v>
      </c>
    </row>
    <row r="504" spans="1:8" x14ac:dyDescent="0.3">
      <c r="A504">
        <v>5.01</v>
      </c>
      <c r="B504">
        <v>0.31982717900000002</v>
      </c>
      <c r="C504">
        <v>5.0199999999999996</v>
      </c>
      <c r="D504">
        <v>0.40665775199999998</v>
      </c>
      <c r="E504">
        <v>5.0199999999999996</v>
      </c>
      <c r="F504">
        <v>5.7886E-2</v>
      </c>
      <c r="G504">
        <v>5.05</v>
      </c>
      <c r="H504">
        <v>0.132641909</v>
      </c>
    </row>
    <row r="505" spans="1:8" x14ac:dyDescent="0.3">
      <c r="A505">
        <v>5.0199999999999996</v>
      </c>
      <c r="B505">
        <v>0.31982717900000002</v>
      </c>
      <c r="C505">
        <v>5.03</v>
      </c>
      <c r="D505">
        <v>0.40665775199999998</v>
      </c>
      <c r="E505">
        <v>5.03</v>
      </c>
      <c r="F505">
        <v>5.8511000000000001E-2</v>
      </c>
      <c r="G505">
        <v>5.0599999999999996</v>
      </c>
      <c r="H505">
        <v>0.13288666800000001</v>
      </c>
    </row>
    <row r="506" spans="1:8" x14ac:dyDescent="0.3">
      <c r="A506">
        <v>5.03</v>
      </c>
      <c r="B506">
        <v>0.31982717900000002</v>
      </c>
      <c r="C506">
        <v>5.04</v>
      </c>
      <c r="D506">
        <v>0.39942187099999998</v>
      </c>
      <c r="E506">
        <v>5.04</v>
      </c>
      <c r="F506">
        <v>5.9520999999999998E-2</v>
      </c>
      <c r="G506">
        <v>5.07</v>
      </c>
      <c r="H506">
        <v>0.13291757200000001</v>
      </c>
    </row>
    <row r="507" spans="1:8" x14ac:dyDescent="0.3">
      <c r="A507">
        <v>5.04</v>
      </c>
      <c r="B507">
        <v>0.31741521900000003</v>
      </c>
      <c r="C507">
        <v>5.05</v>
      </c>
      <c r="D507">
        <v>0.39942187099999998</v>
      </c>
      <c r="E507">
        <v>5.05</v>
      </c>
      <c r="F507">
        <v>6.0343000000000001E-2</v>
      </c>
      <c r="G507">
        <v>5.08</v>
      </c>
      <c r="H507">
        <v>0.132532238</v>
      </c>
    </row>
    <row r="508" spans="1:8" x14ac:dyDescent="0.3">
      <c r="A508">
        <v>5.05</v>
      </c>
      <c r="B508">
        <v>0.31741521900000003</v>
      </c>
      <c r="C508">
        <v>5.0599999999999996</v>
      </c>
      <c r="D508">
        <v>0.39942187099999998</v>
      </c>
      <c r="E508">
        <v>5.0599999999999996</v>
      </c>
      <c r="F508">
        <v>6.0601000000000002E-2</v>
      </c>
      <c r="G508">
        <v>5.09</v>
      </c>
      <c r="H508">
        <v>0.13168165100000001</v>
      </c>
    </row>
    <row r="509" spans="1:8" x14ac:dyDescent="0.3">
      <c r="A509">
        <v>5.0599999999999996</v>
      </c>
      <c r="B509">
        <v>0.31741521900000003</v>
      </c>
      <c r="C509">
        <v>5.07</v>
      </c>
      <c r="D509">
        <v>0.39459794999999998</v>
      </c>
      <c r="E509">
        <v>5.07</v>
      </c>
      <c r="F509">
        <v>6.0477000000000003E-2</v>
      </c>
      <c r="G509">
        <v>5.0999999999999996</v>
      </c>
      <c r="H509">
        <v>0.130740514</v>
      </c>
    </row>
    <row r="510" spans="1:8" x14ac:dyDescent="0.3">
      <c r="A510">
        <v>5.07</v>
      </c>
      <c r="B510">
        <v>0.31500325800000001</v>
      </c>
      <c r="C510">
        <v>5.08</v>
      </c>
      <c r="D510">
        <v>0.39459794999999998</v>
      </c>
      <c r="E510">
        <v>5.08</v>
      </c>
      <c r="F510">
        <v>6.0253000000000001E-2</v>
      </c>
      <c r="G510">
        <v>5.1100000000000003</v>
      </c>
      <c r="H510">
        <v>0.130155677</v>
      </c>
    </row>
    <row r="511" spans="1:8" x14ac:dyDescent="0.3">
      <c r="A511">
        <v>5.08</v>
      </c>
      <c r="B511">
        <v>0.31500325800000001</v>
      </c>
      <c r="C511">
        <v>5.09</v>
      </c>
      <c r="D511">
        <v>0.39459794999999998</v>
      </c>
      <c r="E511">
        <v>5.09</v>
      </c>
      <c r="F511">
        <v>6.0142000000000001E-2</v>
      </c>
      <c r="G511">
        <v>5.12</v>
      </c>
      <c r="H511">
        <v>0.13014293800000001</v>
      </c>
    </row>
    <row r="512" spans="1:8" x14ac:dyDescent="0.3">
      <c r="A512">
        <v>5.09</v>
      </c>
      <c r="B512">
        <v>0.31500325800000001</v>
      </c>
      <c r="C512">
        <v>5.0999999999999996</v>
      </c>
      <c r="D512">
        <v>0.38977402900000002</v>
      </c>
      <c r="E512">
        <v>5.0999999999999996</v>
      </c>
      <c r="F512">
        <v>6.0163000000000001E-2</v>
      </c>
      <c r="G512">
        <v>5.13</v>
      </c>
      <c r="H512">
        <v>0.13030238899999999</v>
      </c>
    </row>
    <row r="513" spans="1:8" x14ac:dyDescent="0.3">
      <c r="A513">
        <v>5.0999999999999996</v>
      </c>
      <c r="B513">
        <v>0.31500325800000001</v>
      </c>
      <c r="C513">
        <v>5.1100000000000003</v>
      </c>
      <c r="D513">
        <v>0.38977402900000002</v>
      </c>
      <c r="E513">
        <v>5.1100000000000003</v>
      </c>
      <c r="F513">
        <v>6.0303000000000002E-2</v>
      </c>
      <c r="G513">
        <v>5.14</v>
      </c>
      <c r="H513">
        <v>0.13013322799999999</v>
      </c>
    </row>
    <row r="514" spans="1:8" x14ac:dyDescent="0.3">
      <c r="A514">
        <v>5.1100000000000003</v>
      </c>
      <c r="B514">
        <v>0.31500325800000001</v>
      </c>
      <c r="C514">
        <v>5.12</v>
      </c>
      <c r="D514">
        <v>0.38977402900000002</v>
      </c>
      <c r="E514">
        <v>5.12</v>
      </c>
      <c r="F514">
        <v>6.0496000000000001E-2</v>
      </c>
      <c r="G514">
        <v>5.15</v>
      </c>
      <c r="H514">
        <v>0.12937944600000001</v>
      </c>
    </row>
    <row r="515" spans="1:8" x14ac:dyDescent="0.3">
      <c r="A515">
        <v>5.12</v>
      </c>
      <c r="B515">
        <v>0.31500325800000001</v>
      </c>
      <c r="C515">
        <v>5.13</v>
      </c>
      <c r="D515">
        <v>0.38253814800000002</v>
      </c>
      <c r="E515">
        <v>5.13</v>
      </c>
      <c r="F515">
        <v>6.0536E-2</v>
      </c>
      <c r="G515">
        <v>5.16</v>
      </c>
      <c r="H515">
        <v>0.12841434700000001</v>
      </c>
    </row>
    <row r="516" spans="1:8" x14ac:dyDescent="0.3">
      <c r="A516">
        <v>5.13</v>
      </c>
      <c r="B516">
        <v>0.31500325800000001</v>
      </c>
      <c r="C516">
        <v>5.14</v>
      </c>
      <c r="D516">
        <v>0.38253814800000002</v>
      </c>
      <c r="E516">
        <v>5.14</v>
      </c>
      <c r="F516">
        <v>6.0192000000000002E-2</v>
      </c>
      <c r="G516">
        <v>5.17</v>
      </c>
      <c r="H516">
        <v>0.127710408</v>
      </c>
    </row>
    <row r="517" spans="1:8" x14ac:dyDescent="0.3">
      <c r="A517">
        <v>5.14</v>
      </c>
      <c r="B517">
        <v>0.31500325800000001</v>
      </c>
      <c r="C517">
        <v>5.15</v>
      </c>
      <c r="D517">
        <v>0.38253814800000002</v>
      </c>
      <c r="E517">
        <v>5.15</v>
      </c>
      <c r="F517">
        <v>5.9390999999999999E-2</v>
      </c>
      <c r="G517">
        <v>5.18</v>
      </c>
      <c r="H517">
        <v>0.127538437</v>
      </c>
    </row>
    <row r="518" spans="1:8" x14ac:dyDescent="0.3">
      <c r="A518">
        <v>5.15</v>
      </c>
      <c r="B518">
        <v>0.31500325800000001</v>
      </c>
      <c r="C518">
        <v>5.16</v>
      </c>
      <c r="D518">
        <v>0.38012618799999998</v>
      </c>
      <c r="E518">
        <v>5.16</v>
      </c>
      <c r="F518">
        <v>5.8459999999999998E-2</v>
      </c>
      <c r="G518">
        <v>5.19</v>
      </c>
      <c r="H518">
        <v>0.12766899000000001</v>
      </c>
    </row>
    <row r="519" spans="1:8" x14ac:dyDescent="0.3">
      <c r="A519">
        <v>5.16</v>
      </c>
      <c r="B519">
        <v>0.31500325800000001</v>
      </c>
      <c r="C519">
        <v>5.17</v>
      </c>
      <c r="D519">
        <v>0.38012618799999998</v>
      </c>
      <c r="E519">
        <v>5.17</v>
      </c>
      <c r="F519">
        <v>5.7791000000000002E-2</v>
      </c>
      <c r="G519">
        <v>5.2</v>
      </c>
      <c r="H519">
        <v>0.127796839</v>
      </c>
    </row>
    <row r="520" spans="1:8" x14ac:dyDescent="0.3">
      <c r="A520">
        <v>5.17</v>
      </c>
      <c r="B520">
        <v>0.31500325800000001</v>
      </c>
      <c r="C520">
        <v>5.18</v>
      </c>
      <c r="D520">
        <v>0.38012618799999998</v>
      </c>
      <c r="E520">
        <v>5.18</v>
      </c>
      <c r="F520">
        <v>5.7607999999999999E-2</v>
      </c>
      <c r="G520">
        <v>5.21</v>
      </c>
      <c r="H520">
        <v>0.127753585</v>
      </c>
    </row>
    <row r="521" spans="1:8" x14ac:dyDescent="0.3">
      <c r="A521">
        <v>5.18</v>
      </c>
      <c r="B521">
        <v>0.31500325800000001</v>
      </c>
      <c r="C521">
        <v>5.19</v>
      </c>
      <c r="D521">
        <v>0.37289030699999998</v>
      </c>
      <c r="E521">
        <v>5.19</v>
      </c>
      <c r="F521">
        <v>5.7722999999999997E-2</v>
      </c>
      <c r="G521">
        <v>5.22</v>
      </c>
      <c r="H521">
        <v>0.127698385</v>
      </c>
    </row>
    <row r="522" spans="1:8" x14ac:dyDescent="0.3">
      <c r="A522">
        <v>5.19</v>
      </c>
      <c r="B522">
        <v>0.31500325800000001</v>
      </c>
      <c r="C522">
        <v>5.2</v>
      </c>
      <c r="D522">
        <v>0.37289030699999998</v>
      </c>
      <c r="E522">
        <v>5.2</v>
      </c>
      <c r="F522">
        <v>5.7888000000000002E-2</v>
      </c>
      <c r="G522">
        <v>5.23</v>
      </c>
      <c r="H522">
        <v>0.127837592</v>
      </c>
    </row>
    <row r="523" spans="1:8" x14ac:dyDescent="0.3">
      <c r="A523">
        <v>5.2</v>
      </c>
      <c r="B523">
        <v>0.31500325800000001</v>
      </c>
      <c r="C523">
        <v>5.21</v>
      </c>
      <c r="D523">
        <v>0.37289030699999998</v>
      </c>
      <c r="E523">
        <v>5.21</v>
      </c>
      <c r="F523">
        <v>5.7935E-2</v>
      </c>
      <c r="G523">
        <v>5.24</v>
      </c>
      <c r="H523">
        <v>0.12817700400000001</v>
      </c>
    </row>
    <row r="524" spans="1:8" x14ac:dyDescent="0.3">
      <c r="A524">
        <v>5.21</v>
      </c>
      <c r="B524">
        <v>0.31500325800000001</v>
      </c>
      <c r="C524">
        <v>5.22</v>
      </c>
      <c r="D524">
        <v>0.37289030699999998</v>
      </c>
      <c r="E524">
        <v>5.22</v>
      </c>
      <c r="F524">
        <v>5.7903999999999997E-2</v>
      </c>
      <c r="G524">
        <v>5.25</v>
      </c>
      <c r="H524">
        <v>0.12825895800000001</v>
      </c>
    </row>
    <row r="525" spans="1:8" x14ac:dyDescent="0.3">
      <c r="A525">
        <v>5.22</v>
      </c>
      <c r="B525">
        <v>0.31017933800000003</v>
      </c>
      <c r="C525">
        <v>5.23</v>
      </c>
      <c r="D525">
        <v>0.37289030699999998</v>
      </c>
      <c r="E525">
        <v>5.23</v>
      </c>
      <c r="F525">
        <v>5.7860000000000002E-2</v>
      </c>
      <c r="G525">
        <v>5.26</v>
      </c>
      <c r="H525">
        <v>0.127562284</v>
      </c>
    </row>
    <row r="526" spans="1:8" x14ac:dyDescent="0.3">
      <c r="A526">
        <v>5.23</v>
      </c>
      <c r="B526">
        <v>0.31017933800000003</v>
      </c>
      <c r="C526">
        <v>5.24</v>
      </c>
      <c r="D526">
        <v>0.37289030699999998</v>
      </c>
      <c r="E526">
        <v>5.24</v>
      </c>
      <c r="F526">
        <v>5.7847999999999997E-2</v>
      </c>
      <c r="G526">
        <v>5.27</v>
      </c>
      <c r="H526">
        <v>0.12593961300000001</v>
      </c>
    </row>
    <row r="527" spans="1:8" x14ac:dyDescent="0.3">
      <c r="A527">
        <v>5.24</v>
      </c>
      <c r="B527">
        <v>0.31017933800000003</v>
      </c>
      <c r="C527">
        <v>5.25</v>
      </c>
      <c r="D527">
        <v>0.36806638600000002</v>
      </c>
      <c r="E527">
        <v>5.25</v>
      </c>
      <c r="F527">
        <v>5.7855999999999998E-2</v>
      </c>
      <c r="G527">
        <v>5.28</v>
      </c>
      <c r="H527">
        <v>0.124077569</v>
      </c>
    </row>
    <row r="528" spans="1:8" x14ac:dyDescent="0.3">
      <c r="A528">
        <v>5.25</v>
      </c>
      <c r="B528">
        <v>0.30535541700000002</v>
      </c>
      <c r="C528">
        <v>5.26</v>
      </c>
      <c r="D528">
        <v>0.36806638600000002</v>
      </c>
      <c r="E528">
        <v>5.26</v>
      </c>
      <c r="F528">
        <v>5.7868000000000003E-2</v>
      </c>
      <c r="G528">
        <v>5.29</v>
      </c>
      <c r="H528">
        <v>0.122773532</v>
      </c>
    </row>
    <row r="529" spans="1:8" x14ac:dyDescent="0.3">
      <c r="A529">
        <v>5.26</v>
      </c>
      <c r="B529">
        <v>0.30535541700000002</v>
      </c>
      <c r="C529">
        <v>5.27</v>
      </c>
      <c r="D529">
        <v>0.36806638600000002</v>
      </c>
      <c r="E529">
        <v>5.27</v>
      </c>
      <c r="F529">
        <v>5.7870999999999999E-2</v>
      </c>
      <c r="G529">
        <v>5.3</v>
      </c>
      <c r="H529">
        <v>0.122445757</v>
      </c>
    </row>
    <row r="530" spans="1:8" x14ac:dyDescent="0.3">
      <c r="A530">
        <v>5.27</v>
      </c>
      <c r="B530">
        <v>0.30535541700000002</v>
      </c>
      <c r="C530">
        <v>5.28</v>
      </c>
      <c r="D530">
        <v>0.36565442599999998</v>
      </c>
      <c r="E530">
        <v>5.28</v>
      </c>
      <c r="F530">
        <v>5.7868999999999997E-2</v>
      </c>
      <c r="G530">
        <v>5.31</v>
      </c>
      <c r="H530">
        <v>0.12269566699999999</v>
      </c>
    </row>
    <row r="531" spans="1:8" x14ac:dyDescent="0.3">
      <c r="A531">
        <v>5.28</v>
      </c>
      <c r="B531">
        <v>0.30053149600000001</v>
      </c>
      <c r="C531">
        <v>5.29</v>
      </c>
      <c r="D531">
        <v>0.36565442599999998</v>
      </c>
      <c r="E531">
        <v>5.29</v>
      </c>
      <c r="F531">
        <v>5.7866000000000001E-2</v>
      </c>
      <c r="G531">
        <v>5.32</v>
      </c>
      <c r="H531">
        <v>0.123019741</v>
      </c>
    </row>
    <row r="532" spans="1:8" x14ac:dyDescent="0.3">
      <c r="A532">
        <v>5.29</v>
      </c>
      <c r="B532">
        <v>0.30053149600000001</v>
      </c>
      <c r="C532">
        <v>5.3</v>
      </c>
      <c r="D532">
        <v>0.36565442599999998</v>
      </c>
      <c r="E532">
        <v>5.3</v>
      </c>
      <c r="F532">
        <v>5.7865E-2</v>
      </c>
      <c r="G532">
        <v>5.33</v>
      </c>
      <c r="H532">
        <v>0.123105412</v>
      </c>
    </row>
    <row r="533" spans="1:8" x14ac:dyDescent="0.3">
      <c r="A533">
        <v>5.3</v>
      </c>
      <c r="B533">
        <v>0.30053149600000001</v>
      </c>
      <c r="C533">
        <v>5.31</v>
      </c>
      <c r="D533">
        <v>0.36324246599999999</v>
      </c>
      <c r="E533">
        <v>5.31</v>
      </c>
      <c r="F533">
        <v>5.7865E-2</v>
      </c>
      <c r="G533">
        <v>5.34</v>
      </c>
      <c r="H533">
        <v>0.123037461</v>
      </c>
    </row>
    <row r="534" spans="1:8" x14ac:dyDescent="0.3">
      <c r="A534">
        <v>5.31</v>
      </c>
      <c r="B534">
        <v>0.30053149600000001</v>
      </c>
      <c r="C534">
        <v>5.32</v>
      </c>
      <c r="D534">
        <v>0.36324246599999999</v>
      </c>
      <c r="E534">
        <v>5.32</v>
      </c>
      <c r="F534">
        <v>5.7866000000000001E-2</v>
      </c>
      <c r="G534">
        <v>5.35</v>
      </c>
      <c r="H534">
        <v>0.12294988</v>
      </c>
    </row>
    <row r="535" spans="1:8" x14ac:dyDescent="0.3">
      <c r="A535">
        <v>5.32</v>
      </c>
      <c r="B535">
        <v>0.30053149600000001</v>
      </c>
      <c r="C535">
        <v>5.33</v>
      </c>
      <c r="D535">
        <v>0.36324246599999999</v>
      </c>
      <c r="E535">
        <v>5.33</v>
      </c>
      <c r="F535">
        <v>5.7867000000000002E-2</v>
      </c>
      <c r="G535">
        <v>5.36</v>
      </c>
      <c r="H535">
        <v>0.122925378</v>
      </c>
    </row>
    <row r="536" spans="1:8" x14ac:dyDescent="0.3">
      <c r="A536">
        <v>5.33</v>
      </c>
      <c r="B536">
        <v>0.30053149600000001</v>
      </c>
      <c r="C536">
        <v>5.34</v>
      </c>
      <c r="D536">
        <v>0.36083050500000002</v>
      </c>
      <c r="E536">
        <v>5.34</v>
      </c>
      <c r="F536">
        <v>5.7866000000000001E-2</v>
      </c>
      <c r="G536">
        <v>5.37</v>
      </c>
      <c r="H536">
        <v>0.122943576</v>
      </c>
    </row>
    <row r="537" spans="1:8" x14ac:dyDescent="0.3">
      <c r="A537">
        <v>5.34</v>
      </c>
      <c r="B537">
        <v>0.29811953600000002</v>
      </c>
      <c r="C537">
        <v>5.35</v>
      </c>
      <c r="D537">
        <v>0.36083050500000002</v>
      </c>
      <c r="E537">
        <v>5.35</v>
      </c>
      <c r="F537">
        <v>5.7866000000000001E-2</v>
      </c>
      <c r="G537">
        <v>5.38</v>
      </c>
      <c r="H537">
        <v>0.12297182700000001</v>
      </c>
    </row>
    <row r="538" spans="1:8" x14ac:dyDescent="0.3">
      <c r="A538">
        <v>5.35</v>
      </c>
      <c r="B538">
        <v>0.29811953600000002</v>
      </c>
      <c r="C538">
        <v>5.36</v>
      </c>
      <c r="D538">
        <v>0.36083050500000002</v>
      </c>
      <c r="E538">
        <v>5.36</v>
      </c>
      <c r="F538">
        <v>5.7866000000000001E-2</v>
      </c>
      <c r="G538">
        <v>5.39</v>
      </c>
      <c r="H538">
        <v>0.122986701</v>
      </c>
    </row>
    <row r="539" spans="1:8" x14ac:dyDescent="0.3">
      <c r="A539">
        <v>5.36</v>
      </c>
      <c r="B539">
        <v>0.29811953600000002</v>
      </c>
      <c r="C539">
        <v>5.37</v>
      </c>
      <c r="D539">
        <v>0.36083050500000002</v>
      </c>
      <c r="E539">
        <v>5.37</v>
      </c>
      <c r="F539">
        <v>5.7866000000000001E-2</v>
      </c>
      <c r="G539">
        <v>5.4</v>
      </c>
      <c r="H539">
        <v>0.122982672</v>
      </c>
    </row>
    <row r="540" spans="1:8" x14ac:dyDescent="0.3">
      <c r="A540">
        <v>5.37</v>
      </c>
      <c r="B540">
        <v>0.29570757600000003</v>
      </c>
      <c r="C540">
        <v>5.38</v>
      </c>
      <c r="D540">
        <v>0.36083050500000002</v>
      </c>
      <c r="E540">
        <v>5.38</v>
      </c>
      <c r="F540">
        <v>5.7866000000000001E-2</v>
      </c>
      <c r="G540">
        <v>5.41</v>
      </c>
      <c r="H540">
        <v>0.122956421</v>
      </c>
    </row>
    <row r="541" spans="1:8" x14ac:dyDescent="0.3">
      <c r="A541">
        <v>5.38</v>
      </c>
      <c r="B541">
        <v>0.29570757600000003</v>
      </c>
      <c r="C541">
        <v>5.39</v>
      </c>
      <c r="D541">
        <v>0.36083050500000002</v>
      </c>
      <c r="E541">
        <v>5.39</v>
      </c>
      <c r="F541">
        <v>5.7866000000000001E-2</v>
      </c>
      <c r="G541">
        <v>5.42</v>
      </c>
      <c r="H541">
        <v>0.122920819</v>
      </c>
    </row>
    <row r="542" spans="1:8" x14ac:dyDescent="0.3">
      <c r="A542">
        <v>5.39</v>
      </c>
      <c r="B542">
        <v>0.29570757600000003</v>
      </c>
      <c r="C542">
        <v>5.4</v>
      </c>
      <c r="D542">
        <v>0.35841854499999998</v>
      </c>
      <c r="E542">
        <v>5.4</v>
      </c>
      <c r="F542">
        <v>5.7866000000000001E-2</v>
      </c>
      <c r="G542">
        <v>5.43</v>
      </c>
      <c r="H542">
        <v>0.12291912100000001</v>
      </c>
    </row>
    <row r="543" spans="1:8" x14ac:dyDescent="0.3">
      <c r="A543">
        <v>5.4</v>
      </c>
      <c r="B543">
        <v>0.29570757600000003</v>
      </c>
      <c r="C543">
        <v>5.41</v>
      </c>
      <c r="D543">
        <v>0.35841854499999998</v>
      </c>
      <c r="E543">
        <v>5.41</v>
      </c>
      <c r="F543">
        <v>5.7866000000000001E-2</v>
      </c>
      <c r="G543">
        <v>5.44</v>
      </c>
      <c r="H543">
        <v>0.12299713499999999</v>
      </c>
    </row>
    <row r="544" spans="1:8" x14ac:dyDescent="0.3">
      <c r="A544">
        <v>5.41</v>
      </c>
      <c r="B544">
        <v>0.29570757600000003</v>
      </c>
      <c r="C544">
        <v>5.42</v>
      </c>
      <c r="D544">
        <v>0.35841854499999998</v>
      </c>
      <c r="E544">
        <v>5.42</v>
      </c>
      <c r="F544">
        <v>5.7866000000000001E-2</v>
      </c>
      <c r="G544">
        <v>5.45</v>
      </c>
      <c r="H544">
        <v>0.123124556</v>
      </c>
    </row>
    <row r="545" spans="1:8" x14ac:dyDescent="0.3">
      <c r="A545">
        <v>5.42</v>
      </c>
      <c r="B545">
        <v>0.29570757600000003</v>
      </c>
      <c r="C545">
        <v>5.43</v>
      </c>
      <c r="D545">
        <v>0.35118266399999998</v>
      </c>
      <c r="E545">
        <v>5.43</v>
      </c>
      <c r="F545">
        <v>5.7866000000000001E-2</v>
      </c>
      <c r="G545">
        <v>5.46</v>
      </c>
      <c r="H545">
        <v>0.123133019</v>
      </c>
    </row>
    <row r="546" spans="1:8" x14ac:dyDescent="0.3">
      <c r="A546">
        <v>5.43</v>
      </c>
      <c r="B546">
        <v>0.29570757600000003</v>
      </c>
      <c r="C546">
        <v>5.44</v>
      </c>
      <c r="D546">
        <v>0.35118266399999998</v>
      </c>
      <c r="E546">
        <v>5.44</v>
      </c>
      <c r="F546">
        <v>5.7866000000000001E-2</v>
      </c>
      <c r="G546">
        <v>5.47</v>
      </c>
      <c r="H546">
        <v>0.12284087</v>
      </c>
    </row>
    <row r="547" spans="1:8" x14ac:dyDescent="0.3">
      <c r="A547">
        <v>5.44</v>
      </c>
      <c r="B547">
        <v>0.29570757600000003</v>
      </c>
      <c r="C547">
        <v>5.45</v>
      </c>
      <c r="D547">
        <v>0.35118266399999998</v>
      </c>
      <c r="E547">
        <v>5.45</v>
      </c>
      <c r="F547">
        <v>5.7866000000000001E-2</v>
      </c>
      <c r="G547">
        <v>5.48</v>
      </c>
      <c r="H547">
        <v>0.122177101</v>
      </c>
    </row>
    <row r="548" spans="1:8" x14ac:dyDescent="0.3">
      <c r="A548">
        <v>5.45</v>
      </c>
      <c r="B548">
        <v>0.29570757600000003</v>
      </c>
      <c r="C548">
        <v>5.46</v>
      </c>
      <c r="D548">
        <v>0.34877070300000002</v>
      </c>
      <c r="E548">
        <v>5.46</v>
      </c>
      <c r="F548">
        <v>5.7866000000000001E-2</v>
      </c>
      <c r="G548">
        <v>5.49</v>
      </c>
      <c r="H548">
        <v>0.121264707</v>
      </c>
    </row>
    <row r="549" spans="1:8" x14ac:dyDescent="0.3">
      <c r="A549">
        <v>5.46</v>
      </c>
      <c r="B549">
        <v>0.29570757600000003</v>
      </c>
      <c r="C549">
        <v>5.47</v>
      </c>
      <c r="D549">
        <v>0.34877070300000002</v>
      </c>
      <c r="E549">
        <v>5.47</v>
      </c>
      <c r="F549">
        <v>5.7866000000000001E-2</v>
      </c>
      <c r="G549">
        <v>5.5</v>
      </c>
      <c r="H549">
        <v>0.120246363</v>
      </c>
    </row>
    <row r="550" spans="1:8" x14ac:dyDescent="0.3">
      <c r="A550">
        <v>5.47</v>
      </c>
      <c r="B550">
        <v>0.29570757600000003</v>
      </c>
      <c r="C550">
        <v>5.48</v>
      </c>
      <c r="D550">
        <v>0.34877070300000002</v>
      </c>
      <c r="E550">
        <v>5.48</v>
      </c>
      <c r="F550">
        <v>5.7866000000000001E-2</v>
      </c>
      <c r="G550">
        <v>5.51</v>
      </c>
      <c r="H550">
        <v>0.11926906</v>
      </c>
    </row>
    <row r="551" spans="1:8" x14ac:dyDescent="0.3">
      <c r="A551">
        <v>5.48</v>
      </c>
      <c r="B551">
        <v>0.29570757600000003</v>
      </c>
      <c r="C551">
        <v>5.49</v>
      </c>
      <c r="D551">
        <v>0.34394678299999998</v>
      </c>
      <c r="E551">
        <v>5.49</v>
      </c>
      <c r="F551">
        <v>5.7866000000000001E-2</v>
      </c>
      <c r="G551">
        <v>5.52</v>
      </c>
      <c r="H551">
        <v>0.118487105</v>
      </c>
    </row>
    <row r="552" spans="1:8" x14ac:dyDescent="0.3">
      <c r="A552">
        <v>5.49</v>
      </c>
      <c r="B552">
        <v>0.29329561500000001</v>
      </c>
      <c r="C552">
        <v>5.5</v>
      </c>
      <c r="D552">
        <v>0.34394678299999998</v>
      </c>
      <c r="E552">
        <v>5.5</v>
      </c>
      <c r="F552">
        <v>5.7866000000000001E-2</v>
      </c>
      <c r="G552">
        <v>5.53</v>
      </c>
      <c r="H552">
        <v>0.11805360500000001</v>
      </c>
    </row>
    <row r="553" spans="1:8" x14ac:dyDescent="0.3">
      <c r="A553">
        <v>5.5</v>
      </c>
      <c r="B553">
        <v>0.29329561500000001</v>
      </c>
      <c r="C553">
        <v>5.51</v>
      </c>
      <c r="D553">
        <v>0.34394678299999998</v>
      </c>
      <c r="E553">
        <v>5.51</v>
      </c>
      <c r="F553">
        <v>5.7866000000000001E-2</v>
      </c>
      <c r="G553">
        <v>5.54</v>
      </c>
      <c r="H553">
        <v>0.117987931</v>
      </c>
    </row>
    <row r="554" spans="1:8" x14ac:dyDescent="0.3">
      <c r="A554">
        <v>5.51</v>
      </c>
      <c r="B554">
        <v>0.29329561500000001</v>
      </c>
      <c r="C554">
        <v>5.52</v>
      </c>
      <c r="D554">
        <v>0.33912286200000002</v>
      </c>
      <c r="E554">
        <v>5.52</v>
      </c>
      <c r="F554">
        <v>5.7866000000000001E-2</v>
      </c>
      <c r="G554">
        <v>5.55</v>
      </c>
      <c r="H554">
        <v>0.11809027599999999</v>
      </c>
    </row>
    <row r="555" spans="1:8" x14ac:dyDescent="0.3">
      <c r="A555">
        <v>5.52</v>
      </c>
      <c r="B555">
        <v>0.288471694</v>
      </c>
      <c r="C555">
        <v>5.53</v>
      </c>
      <c r="D555">
        <v>0.33912286200000002</v>
      </c>
      <c r="E555">
        <v>5.53</v>
      </c>
      <c r="F555">
        <v>5.7866000000000001E-2</v>
      </c>
      <c r="G555">
        <v>5.56</v>
      </c>
      <c r="H555">
        <v>0.118142818</v>
      </c>
    </row>
    <row r="556" spans="1:8" x14ac:dyDescent="0.3">
      <c r="A556">
        <v>5.53</v>
      </c>
      <c r="B556">
        <v>0.288471694</v>
      </c>
      <c r="C556">
        <v>5.54</v>
      </c>
      <c r="D556">
        <v>0.33912286200000002</v>
      </c>
      <c r="E556">
        <v>5.54</v>
      </c>
      <c r="F556">
        <v>5.7866000000000001E-2</v>
      </c>
      <c r="G556">
        <v>5.57</v>
      </c>
      <c r="H556">
        <v>0.118074782</v>
      </c>
    </row>
    <row r="557" spans="1:8" x14ac:dyDescent="0.3">
      <c r="A557">
        <v>5.54</v>
      </c>
      <c r="B557">
        <v>0.288471694</v>
      </c>
      <c r="C557">
        <v>5.55</v>
      </c>
      <c r="D557">
        <v>0.33671090199999998</v>
      </c>
      <c r="E557">
        <v>5.55</v>
      </c>
      <c r="F557">
        <v>5.7866000000000001E-2</v>
      </c>
      <c r="G557">
        <v>5.58</v>
      </c>
      <c r="H557">
        <v>0.118048449</v>
      </c>
    </row>
    <row r="558" spans="1:8" x14ac:dyDescent="0.3">
      <c r="A558">
        <v>5.55</v>
      </c>
      <c r="B558">
        <v>0.281235813</v>
      </c>
      <c r="C558">
        <v>5.56</v>
      </c>
      <c r="D558">
        <v>0.33671090199999998</v>
      </c>
      <c r="E558">
        <v>5.56</v>
      </c>
      <c r="F558">
        <v>5.7866000000000001E-2</v>
      </c>
      <c r="G558">
        <v>5.59</v>
      </c>
      <c r="H558">
        <v>0.118242311</v>
      </c>
    </row>
    <row r="559" spans="1:8" x14ac:dyDescent="0.3">
      <c r="A559">
        <v>5.56</v>
      </c>
      <c r="B559">
        <v>0.281235813</v>
      </c>
      <c r="C559">
        <v>5.57</v>
      </c>
      <c r="D559">
        <v>0.33671090199999998</v>
      </c>
      <c r="E559">
        <v>5.57</v>
      </c>
      <c r="F559">
        <v>5.7866000000000001E-2</v>
      </c>
      <c r="G559">
        <v>5.6</v>
      </c>
      <c r="H559">
        <v>0.118575678</v>
      </c>
    </row>
    <row r="560" spans="1:8" x14ac:dyDescent="0.3">
      <c r="A560">
        <v>5.57</v>
      </c>
      <c r="B560">
        <v>0.281235813</v>
      </c>
      <c r="C560">
        <v>5.58</v>
      </c>
      <c r="D560">
        <v>0.33429894100000002</v>
      </c>
      <c r="E560">
        <v>5.58</v>
      </c>
      <c r="F560">
        <v>5.7866000000000001E-2</v>
      </c>
      <c r="G560">
        <v>5.61</v>
      </c>
      <c r="H560">
        <v>0.118570569</v>
      </c>
    </row>
    <row r="561" spans="1:8" x14ac:dyDescent="0.3">
      <c r="A561">
        <v>5.58</v>
      </c>
      <c r="B561">
        <v>0.27882385300000001</v>
      </c>
      <c r="C561">
        <v>5.59</v>
      </c>
      <c r="D561">
        <v>0.33429894100000002</v>
      </c>
      <c r="E561">
        <v>5.59</v>
      </c>
      <c r="F561">
        <v>5.7866000000000001E-2</v>
      </c>
      <c r="G561">
        <v>5.62</v>
      </c>
      <c r="H561">
        <v>0.117724562</v>
      </c>
    </row>
    <row r="562" spans="1:8" x14ac:dyDescent="0.3">
      <c r="A562">
        <v>5.59</v>
      </c>
      <c r="B562">
        <v>0.27882385300000001</v>
      </c>
      <c r="C562">
        <v>5.6</v>
      </c>
      <c r="D562">
        <v>0.33429894100000002</v>
      </c>
      <c r="E562">
        <v>5.6</v>
      </c>
      <c r="F562">
        <v>5.7866000000000001E-2</v>
      </c>
      <c r="G562">
        <v>5.63</v>
      </c>
      <c r="H562">
        <v>0.116027406</v>
      </c>
    </row>
    <row r="563" spans="1:8" x14ac:dyDescent="0.3">
      <c r="A563">
        <v>5.6</v>
      </c>
      <c r="B563">
        <v>0.27882385300000001</v>
      </c>
      <c r="C563">
        <v>5.61</v>
      </c>
      <c r="D563">
        <v>0.33429894100000002</v>
      </c>
      <c r="E563">
        <v>5.61</v>
      </c>
      <c r="F563">
        <v>5.7866000000000001E-2</v>
      </c>
      <c r="G563">
        <v>5.64</v>
      </c>
      <c r="H563">
        <v>0.114198568</v>
      </c>
    </row>
    <row r="564" spans="1:8" x14ac:dyDescent="0.3">
      <c r="A564">
        <v>5.61</v>
      </c>
      <c r="B564">
        <v>0.273999932</v>
      </c>
      <c r="C564">
        <v>5.62</v>
      </c>
      <c r="D564">
        <v>0.33429894100000002</v>
      </c>
      <c r="E564">
        <v>5.62</v>
      </c>
      <c r="F564">
        <v>5.7866000000000001E-2</v>
      </c>
      <c r="G564">
        <v>5.65</v>
      </c>
      <c r="H564">
        <v>0.113006958</v>
      </c>
    </row>
    <row r="565" spans="1:8" x14ac:dyDescent="0.3">
      <c r="A565">
        <v>5.62</v>
      </c>
      <c r="B565">
        <v>0.273999932</v>
      </c>
      <c r="C565">
        <v>5.63</v>
      </c>
      <c r="D565">
        <v>0.33429894100000002</v>
      </c>
      <c r="E565">
        <v>5.63</v>
      </c>
      <c r="F565">
        <v>5.7866000000000001E-2</v>
      </c>
      <c r="G565">
        <v>5.66</v>
      </c>
      <c r="H565">
        <v>0.112749526</v>
      </c>
    </row>
    <row r="566" spans="1:8" x14ac:dyDescent="0.3">
      <c r="A566">
        <v>5.63</v>
      </c>
      <c r="B566">
        <v>0.273999932</v>
      </c>
      <c r="C566">
        <v>5.64</v>
      </c>
      <c r="D566">
        <v>0.33429894100000002</v>
      </c>
      <c r="E566">
        <v>5.64</v>
      </c>
      <c r="F566">
        <v>5.7866000000000001E-2</v>
      </c>
      <c r="G566">
        <v>5.67</v>
      </c>
      <c r="H566">
        <v>0.11304632100000001</v>
      </c>
    </row>
    <row r="567" spans="1:8" x14ac:dyDescent="0.3">
      <c r="A567">
        <v>5.64</v>
      </c>
      <c r="B567">
        <v>0.273999932</v>
      </c>
      <c r="C567">
        <v>5.65</v>
      </c>
      <c r="D567">
        <v>0.33429894100000002</v>
      </c>
      <c r="E567">
        <v>5.65</v>
      </c>
      <c r="F567">
        <v>5.7866000000000001E-2</v>
      </c>
      <c r="G567">
        <v>5.68</v>
      </c>
      <c r="H567">
        <v>0.11346772199999999</v>
      </c>
    </row>
    <row r="568" spans="1:8" x14ac:dyDescent="0.3">
      <c r="A568">
        <v>5.65</v>
      </c>
      <c r="B568">
        <v>0.273999932</v>
      </c>
      <c r="C568">
        <v>5.66</v>
      </c>
      <c r="D568">
        <v>0.33429894100000002</v>
      </c>
      <c r="E568">
        <v>5.66</v>
      </c>
      <c r="F568">
        <v>5.7866000000000001E-2</v>
      </c>
      <c r="G568">
        <v>5.69</v>
      </c>
      <c r="H568">
        <v>0.113702569</v>
      </c>
    </row>
    <row r="569" spans="1:8" x14ac:dyDescent="0.3">
      <c r="A569">
        <v>5.66</v>
      </c>
      <c r="B569">
        <v>0.273999932</v>
      </c>
      <c r="C569">
        <v>5.67</v>
      </c>
      <c r="D569">
        <v>0.33429894100000002</v>
      </c>
      <c r="E569">
        <v>5.67</v>
      </c>
      <c r="F569">
        <v>5.7866000000000001E-2</v>
      </c>
      <c r="G569">
        <v>5.7</v>
      </c>
      <c r="H569">
        <v>0.11360407</v>
      </c>
    </row>
    <row r="570" spans="1:8" x14ac:dyDescent="0.3">
      <c r="A570">
        <v>5.67</v>
      </c>
      <c r="B570">
        <v>0.273999932</v>
      </c>
      <c r="C570">
        <v>5.68</v>
      </c>
      <c r="D570">
        <v>0.33429894100000002</v>
      </c>
      <c r="E570">
        <v>5.68</v>
      </c>
      <c r="F570">
        <v>5.7866000000000001E-2</v>
      </c>
      <c r="G570">
        <v>5.71</v>
      </c>
      <c r="H570">
        <v>0.113043001</v>
      </c>
    </row>
    <row r="571" spans="1:8" x14ac:dyDescent="0.3">
      <c r="A571">
        <v>5.68</v>
      </c>
      <c r="B571">
        <v>0.273999932</v>
      </c>
      <c r="C571">
        <v>5.69</v>
      </c>
      <c r="D571">
        <v>0.33429894100000002</v>
      </c>
      <c r="E571">
        <v>5.69</v>
      </c>
      <c r="F571">
        <v>5.7866000000000001E-2</v>
      </c>
      <c r="G571">
        <v>5.72</v>
      </c>
      <c r="H571">
        <v>0.112118986</v>
      </c>
    </row>
    <row r="572" spans="1:8" x14ac:dyDescent="0.3">
      <c r="A572">
        <v>5.69</v>
      </c>
      <c r="B572">
        <v>0.273999932</v>
      </c>
      <c r="C572">
        <v>5.7</v>
      </c>
      <c r="D572">
        <v>0.32706306000000002</v>
      </c>
      <c r="E572">
        <v>5.7</v>
      </c>
      <c r="F572">
        <v>5.7866000000000001E-2</v>
      </c>
      <c r="G572">
        <v>5.73</v>
      </c>
      <c r="H572">
        <v>0.111238879</v>
      </c>
    </row>
    <row r="573" spans="1:8" x14ac:dyDescent="0.3">
      <c r="A573">
        <v>5.7</v>
      </c>
      <c r="B573">
        <v>0.273999932</v>
      </c>
      <c r="C573">
        <v>5.71</v>
      </c>
      <c r="D573">
        <v>0.32706306000000002</v>
      </c>
      <c r="E573">
        <v>5.71</v>
      </c>
      <c r="F573">
        <v>5.7866000000000001E-2</v>
      </c>
      <c r="G573">
        <v>5.74</v>
      </c>
      <c r="H573">
        <v>0.110821262</v>
      </c>
    </row>
    <row r="574" spans="1:8" x14ac:dyDescent="0.3">
      <c r="A574">
        <v>5.71</v>
      </c>
      <c r="B574">
        <v>0.273999932</v>
      </c>
      <c r="C574">
        <v>5.72</v>
      </c>
      <c r="D574">
        <v>0.32706306000000002</v>
      </c>
      <c r="E574">
        <v>5.72</v>
      </c>
      <c r="F574">
        <v>5.7866000000000001E-2</v>
      </c>
      <c r="G574">
        <v>5.75</v>
      </c>
      <c r="H574">
        <v>0.110902265</v>
      </c>
    </row>
    <row r="575" spans="1:8" x14ac:dyDescent="0.3">
      <c r="A575">
        <v>5.72</v>
      </c>
      <c r="B575">
        <v>0.273999932</v>
      </c>
      <c r="C575">
        <v>5.73</v>
      </c>
      <c r="D575">
        <v>0.31982717900000002</v>
      </c>
      <c r="E575">
        <v>5.73</v>
      </c>
      <c r="F575">
        <v>5.7866000000000001E-2</v>
      </c>
      <c r="G575">
        <v>5.76</v>
      </c>
      <c r="H575">
        <v>0.111021199</v>
      </c>
    </row>
    <row r="576" spans="1:8" x14ac:dyDescent="0.3">
      <c r="A576">
        <v>5.73</v>
      </c>
      <c r="B576">
        <v>0.27158797200000001</v>
      </c>
      <c r="C576">
        <v>5.74</v>
      </c>
      <c r="D576">
        <v>0.31982717900000002</v>
      </c>
      <c r="E576">
        <v>5.74</v>
      </c>
      <c r="F576">
        <v>5.7866000000000001E-2</v>
      </c>
      <c r="G576">
        <v>5.77</v>
      </c>
      <c r="H576">
        <v>0.110695355</v>
      </c>
    </row>
    <row r="577" spans="1:8" x14ac:dyDescent="0.3">
      <c r="A577">
        <v>5.74</v>
      </c>
      <c r="B577">
        <v>0.27158797200000001</v>
      </c>
      <c r="C577">
        <v>5.75</v>
      </c>
      <c r="D577">
        <v>0.31982717900000002</v>
      </c>
      <c r="E577">
        <v>5.75</v>
      </c>
      <c r="F577">
        <v>5.7866000000000001E-2</v>
      </c>
      <c r="G577">
        <v>5.78</v>
      </c>
      <c r="H577">
        <v>0.109846291</v>
      </c>
    </row>
    <row r="578" spans="1:8" x14ac:dyDescent="0.3">
      <c r="A578">
        <v>5.75</v>
      </c>
      <c r="B578">
        <v>0.27158797200000001</v>
      </c>
      <c r="C578">
        <v>5.76</v>
      </c>
      <c r="D578">
        <v>0.31741521900000003</v>
      </c>
      <c r="E578">
        <v>5.76</v>
      </c>
      <c r="F578">
        <v>5.7866000000000001E-2</v>
      </c>
      <c r="G578">
        <v>5.79</v>
      </c>
      <c r="H578">
        <v>0.108903742</v>
      </c>
    </row>
    <row r="579" spans="1:8" x14ac:dyDescent="0.3">
      <c r="A579">
        <v>5.76</v>
      </c>
      <c r="B579">
        <v>0.26917601200000002</v>
      </c>
      <c r="C579">
        <v>5.77</v>
      </c>
      <c r="D579">
        <v>0.31741521900000003</v>
      </c>
      <c r="E579">
        <v>5.77</v>
      </c>
      <c r="F579">
        <v>5.7866000000000001E-2</v>
      </c>
      <c r="G579">
        <v>5.8</v>
      </c>
      <c r="H579">
        <v>0.108320396</v>
      </c>
    </row>
    <row r="580" spans="1:8" x14ac:dyDescent="0.3">
      <c r="A580">
        <v>5.77</v>
      </c>
      <c r="B580">
        <v>0.26917601200000002</v>
      </c>
      <c r="C580">
        <v>5.78</v>
      </c>
      <c r="D580">
        <v>0.31741521900000003</v>
      </c>
      <c r="E580">
        <v>5.78</v>
      </c>
      <c r="F580">
        <v>5.7866000000000001E-2</v>
      </c>
      <c r="G580">
        <v>5.81</v>
      </c>
      <c r="H580">
        <v>0.108233713</v>
      </c>
    </row>
    <row r="581" spans="1:8" x14ac:dyDescent="0.3">
      <c r="A581">
        <v>5.78</v>
      </c>
      <c r="B581">
        <v>0.26917601200000002</v>
      </c>
      <c r="C581">
        <v>5.79</v>
      </c>
      <c r="D581">
        <v>0.31741521900000003</v>
      </c>
      <c r="E581">
        <v>5.79</v>
      </c>
      <c r="F581">
        <v>5.7866000000000001E-2</v>
      </c>
      <c r="G581">
        <v>5.82</v>
      </c>
      <c r="H581">
        <v>0.10839768299999999</v>
      </c>
    </row>
    <row r="582" spans="1:8" x14ac:dyDescent="0.3">
      <c r="A582">
        <v>5.79</v>
      </c>
      <c r="B582">
        <v>0.266764051</v>
      </c>
      <c r="C582">
        <v>5.8</v>
      </c>
      <c r="D582">
        <v>0.31741521900000003</v>
      </c>
      <c r="E582">
        <v>5.8</v>
      </c>
      <c r="F582">
        <v>5.7866000000000001E-2</v>
      </c>
      <c r="G582">
        <v>5.83</v>
      </c>
      <c r="H582">
        <v>0.108547888</v>
      </c>
    </row>
    <row r="583" spans="1:8" x14ac:dyDescent="0.3">
      <c r="A583">
        <v>5.8</v>
      </c>
      <c r="B583">
        <v>0.266764051</v>
      </c>
      <c r="C583">
        <v>5.81</v>
      </c>
      <c r="D583">
        <v>0.31741521900000003</v>
      </c>
      <c r="E583">
        <v>5.81</v>
      </c>
      <c r="F583">
        <v>5.7866000000000001E-2</v>
      </c>
      <c r="G583">
        <v>5.84</v>
      </c>
      <c r="H583">
        <v>0.10856982900000001</v>
      </c>
    </row>
    <row r="584" spans="1:8" x14ac:dyDescent="0.3">
      <c r="A584">
        <v>5.81</v>
      </c>
      <c r="B584">
        <v>0.266764051</v>
      </c>
      <c r="C584">
        <v>5.82</v>
      </c>
      <c r="D584">
        <v>0.31741521900000003</v>
      </c>
      <c r="E584">
        <v>5.82</v>
      </c>
      <c r="F584">
        <v>5.7866000000000001E-2</v>
      </c>
      <c r="G584">
        <v>5.85</v>
      </c>
      <c r="H584">
        <v>0.10852551100000001</v>
      </c>
    </row>
    <row r="585" spans="1:8" x14ac:dyDescent="0.3">
      <c r="A585">
        <v>5.82</v>
      </c>
      <c r="B585">
        <v>0.26194013100000002</v>
      </c>
      <c r="C585">
        <v>5.83</v>
      </c>
      <c r="D585">
        <v>0.31741521900000003</v>
      </c>
      <c r="E585">
        <v>5.83</v>
      </c>
      <c r="F585">
        <v>5.7866000000000001E-2</v>
      </c>
      <c r="G585">
        <v>5.86</v>
      </c>
      <c r="H585">
        <v>0.10848566900000001</v>
      </c>
    </row>
    <row r="586" spans="1:8" x14ac:dyDescent="0.3">
      <c r="A586">
        <v>5.83</v>
      </c>
      <c r="B586">
        <v>0.26194013100000002</v>
      </c>
      <c r="C586">
        <v>5.84</v>
      </c>
      <c r="D586">
        <v>0.31741521900000003</v>
      </c>
      <c r="E586">
        <v>5.84</v>
      </c>
      <c r="F586">
        <v>5.7866000000000001E-2</v>
      </c>
      <c r="G586">
        <v>5.87</v>
      </c>
      <c r="H586">
        <v>0.10848013099999999</v>
      </c>
    </row>
    <row r="587" spans="1:8" x14ac:dyDescent="0.3">
      <c r="A587">
        <v>5.84</v>
      </c>
      <c r="B587">
        <v>0.26194013100000002</v>
      </c>
      <c r="C587">
        <v>5.85</v>
      </c>
      <c r="D587">
        <v>0.31500325800000001</v>
      </c>
      <c r="E587">
        <v>5.85</v>
      </c>
      <c r="F587">
        <v>5.7866000000000001E-2</v>
      </c>
      <c r="G587">
        <v>5.88</v>
      </c>
      <c r="H587">
        <v>0.108492106</v>
      </c>
    </row>
    <row r="588" spans="1:8" x14ac:dyDescent="0.3">
      <c r="A588">
        <v>5.85</v>
      </c>
      <c r="B588">
        <v>0.26194013100000002</v>
      </c>
      <c r="C588">
        <v>5.86</v>
      </c>
      <c r="D588">
        <v>0.31500325800000001</v>
      </c>
      <c r="E588">
        <v>5.86</v>
      </c>
      <c r="F588">
        <v>5.7866000000000001E-2</v>
      </c>
      <c r="G588">
        <v>5.89</v>
      </c>
      <c r="H588">
        <v>0.10850267199999999</v>
      </c>
    </row>
    <row r="589" spans="1:8" x14ac:dyDescent="0.3">
      <c r="A589">
        <v>5.86</v>
      </c>
      <c r="B589">
        <v>0.26194013100000002</v>
      </c>
      <c r="C589">
        <v>5.87</v>
      </c>
      <c r="D589">
        <v>0.31500325800000001</v>
      </c>
      <c r="E589">
        <v>5.87</v>
      </c>
      <c r="F589">
        <v>5.7865E-2</v>
      </c>
      <c r="G589">
        <v>5.9</v>
      </c>
      <c r="H589">
        <v>0.108504065</v>
      </c>
    </row>
    <row r="590" spans="1:8" x14ac:dyDescent="0.3">
      <c r="A590">
        <v>5.87</v>
      </c>
      <c r="B590">
        <v>0.26194013100000002</v>
      </c>
      <c r="C590">
        <v>5.88</v>
      </c>
      <c r="D590">
        <v>0.31017933800000003</v>
      </c>
      <c r="E590">
        <v>5.88</v>
      </c>
      <c r="F590">
        <v>5.7865E-2</v>
      </c>
      <c r="G590">
        <v>5.91</v>
      </c>
      <c r="H590">
        <v>0.10850083100000001</v>
      </c>
    </row>
    <row r="591" spans="1:8" x14ac:dyDescent="0.3">
      <c r="A591">
        <v>5.88</v>
      </c>
      <c r="B591">
        <v>0.25711621000000001</v>
      </c>
      <c r="C591">
        <v>5.89</v>
      </c>
      <c r="D591">
        <v>0.31017933800000003</v>
      </c>
      <c r="E591">
        <v>5.89</v>
      </c>
      <c r="F591">
        <v>5.7868000000000003E-2</v>
      </c>
      <c r="G591">
        <v>5.92</v>
      </c>
      <c r="H591">
        <v>0.108498029</v>
      </c>
    </row>
    <row r="592" spans="1:8" x14ac:dyDescent="0.3">
      <c r="A592">
        <v>5.89</v>
      </c>
      <c r="B592">
        <v>0.25711621000000001</v>
      </c>
      <c r="C592">
        <v>5.9</v>
      </c>
      <c r="D592">
        <v>0.31017933800000003</v>
      </c>
      <c r="E592">
        <v>5.9</v>
      </c>
      <c r="F592">
        <v>5.7869999999999998E-2</v>
      </c>
      <c r="G592">
        <v>5.93</v>
      </c>
      <c r="H592">
        <v>0.108497679</v>
      </c>
    </row>
    <row r="593" spans="1:8" x14ac:dyDescent="0.3">
      <c r="A593">
        <v>5.9</v>
      </c>
      <c r="B593">
        <v>0.25711621000000001</v>
      </c>
      <c r="C593">
        <v>5.91</v>
      </c>
      <c r="D593">
        <v>0.30535541700000002</v>
      </c>
      <c r="E593">
        <v>5.91</v>
      </c>
      <c r="F593">
        <v>5.7869999999999998E-2</v>
      </c>
      <c r="G593">
        <v>5.94</v>
      </c>
      <c r="H593">
        <v>0.108498553</v>
      </c>
    </row>
    <row r="594" spans="1:8" x14ac:dyDescent="0.3">
      <c r="A594">
        <v>5.91</v>
      </c>
      <c r="B594">
        <v>0.25711621000000001</v>
      </c>
      <c r="C594">
        <v>5.92</v>
      </c>
      <c r="D594">
        <v>0.30535541700000002</v>
      </c>
      <c r="E594">
        <v>5.92</v>
      </c>
      <c r="F594">
        <v>5.7861000000000003E-2</v>
      </c>
      <c r="G594">
        <v>5.95</v>
      </c>
      <c r="H594">
        <v>0.10849929699999999</v>
      </c>
    </row>
    <row r="595" spans="1:8" x14ac:dyDescent="0.3">
      <c r="A595">
        <v>5.92</v>
      </c>
      <c r="B595">
        <v>0.25711621000000001</v>
      </c>
      <c r="C595">
        <v>5.93</v>
      </c>
      <c r="D595">
        <v>0.30535541700000002</v>
      </c>
      <c r="E595">
        <v>5.93</v>
      </c>
      <c r="F595">
        <v>5.7849999999999999E-2</v>
      </c>
      <c r="G595">
        <v>5.96</v>
      </c>
      <c r="H595">
        <v>0.108499386</v>
      </c>
    </row>
    <row r="596" spans="1:8" x14ac:dyDescent="0.3">
      <c r="A596">
        <v>5.93</v>
      </c>
      <c r="B596">
        <v>0.25711621000000001</v>
      </c>
      <c r="C596">
        <v>5.94</v>
      </c>
      <c r="D596">
        <v>0.30294345700000003</v>
      </c>
      <c r="E596">
        <v>5.94</v>
      </c>
      <c r="F596">
        <v>5.7853000000000002E-2</v>
      </c>
      <c r="G596">
        <v>5.97</v>
      </c>
      <c r="H596">
        <v>0.10849915</v>
      </c>
    </row>
    <row r="597" spans="1:8" x14ac:dyDescent="0.3">
      <c r="A597">
        <v>5.94</v>
      </c>
      <c r="B597">
        <v>0.25470424899999999</v>
      </c>
      <c r="C597">
        <v>5.95</v>
      </c>
      <c r="D597">
        <v>0.30294345700000003</v>
      </c>
      <c r="E597">
        <v>5.95</v>
      </c>
      <c r="F597">
        <v>5.7886E-2</v>
      </c>
      <c r="G597">
        <v>5.98</v>
      </c>
      <c r="H597">
        <v>0.108498946</v>
      </c>
    </row>
    <row r="598" spans="1:8" x14ac:dyDescent="0.3">
      <c r="A598">
        <v>5.95</v>
      </c>
      <c r="B598">
        <v>0.25470424899999999</v>
      </c>
      <c r="C598">
        <v>5.96</v>
      </c>
      <c r="D598">
        <v>0.30294345700000003</v>
      </c>
      <c r="E598">
        <v>5.96</v>
      </c>
      <c r="F598">
        <v>5.7925999999999998E-2</v>
      </c>
      <c r="G598">
        <v>5.99</v>
      </c>
      <c r="H598">
        <v>0.108498916</v>
      </c>
    </row>
    <row r="599" spans="1:8" x14ac:dyDescent="0.3">
      <c r="A599">
        <v>5.96</v>
      </c>
      <c r="B599">
        <v>0.25470424899999999</v>
      </c>
      <c r="C599">
        <v>5.97</v>
      </c>
      <c r="D599">
        <v>0.29570757600000003</v>
      </c>
      <c r="E599">
        <v>5.97</v>
      </c>
      <c r="F599">
        <v>5.7912999999999999E-2</v>
      </c>
      <c r="G599">
        <v>6</v>
      </c>
      <c r="H599">
        <v>0.10849898299999999</v>
      </c>
    </row>
    <row r="600" spans="1:8" x14ac:dyDescent="0.3">
      <c r="A600">
        <v>5.97</v>
      </c>
      <c r="B600">
        <v>0.24988032900000001</v>
      </c>
      <c r="C600">
        <v>5.98</v>
      </c>
      <c r="D600">
        <v>0.29570757600000003</v>
      </c>
      <c r="E600">
        <v>5.98</v>
      </c>
      <c r="F600">
        <v>5.7789E-2</v>
      </c>
      <c r="G600">
        <v>6.01</v>
      </c>
      <c r="H600">
        <v>0.10849906199999999</v>
      </c>
    </row>
    <row r="601" spans="1:8" x14ac:dyDescent="0.3">
      <c r="A601">
        <v>5.98</v>
      </c>
      <c r="B601">
        <v>0.24988032900000001</v>
      </c>
      <c r="C601">
        <v>5.99</v>
      </c>
      <c r="D601">
        <v>0.29570757600000003</v>
      </c>
      <c r="E601">
        <v>5.99</v>
      </c>
      <c r="F601">
        <v>5.7640999999999998E-2</v>
      </c>
      <c r="G601">
        <v>6.02</v>
      </c>
      <c r="H601">
        <v>0.108499098</v>
      </c>
    </row>
    <row r="602" spans="1:8" x14ac:dyDescent="0.3">
      <c r="A602">
        <v>5.99</v>
      </c>
      <c r="B602">
        <v>0.24988032900000001</v>
      </c>
      <c r="C602">
        <v>6</v>
      </c>
      <c r="D602">
        <v>0.29329561500000001</v>
      </c>
      <c r="E602">
        <v>6</v>
      </c>
      <c r="F602">
        <v>5.7695999999999997E-2</v>
      </c>
      <c r="G602">
        <v>6.03</v>
      </c>
      <c r="H602">
        <v>0.108499069</v>
      </c>
    </row>
    <row r="603" spans="1:8" x14ac:dyDescent="0.3">
      <c r="A603">
        <v>6</v>
      </c>
      <c r="B603">
        <v>0.24746836799999999</v>
      </c>
      <c r="C603">
        <v>6.01</v>
      </c>
      <c r="D603">
        <v>0.29329561500000001</v>
      </c>
      <c r="E603">
        <v>6.01</v>
      </c>
      <c r="F603">
        <v>5.8173999999999997E-2</v>
      </c>
      <c r="G603">
        <v>6.04</v>
      </c>
      <c r="H603">
        <v>0.10849895399999999</v>
      </c>
    </row>
    <row r="604" spans="1:8" x14ac:dyDescent="0.3">
      <c r="A604">
        <v>6.01</v>
      </c>
      <c r="B604">
        <v>0.24746836799999999</v>
      </c>
      <c r="C604">
        <v>6.02</v>
      </c>
      <c r="D604">
        <v>0.29329561500000001</v>
      </c>
      <c r="E604">
        <v>6.02</v>
      </c>
      <c r="F604">
        <v>5.9024E-2</v>
      </c>
      <c r="G604">
        <v>6.05</v>
      </c>
      <c r="H604">
        <v>0.108498836</v>
      </c>
    </row>
    <row r="605" spans="1:8" x14ac:dyDescent="0.3">
      <c r="A605">
        <v>6.02</v>
      </c>
      <c r="B605">
        <v>0.24746836799999999</v>
      </c>
      <c r="C605">
        <v>6.03</v>
      </c>
      <c r="D605">
        <v>0.29329561500000001</v>
      </c>
      <c r="E605">
        <v>6.03</v>
      </c>
      <c r="F605">
        <v>5.9926E-2</v>
      </c>
      <c r="G605">
        <v>6.06</v>
      </c>
      <c r="H605">
        <v>0.108498891</v>
      </c>
    </row>
    <row r="606" spans="1:8" x14ac:dyDescent="0.3">
      <c r="A606">
        <v>6.03</v>
      </c>
      <c r="B606">
        <v>0.24746836799999999</v>
      </c>
      <c r="C606">
        <v>6.04</v>
      </c>
      <c r="D606">
        <v>0.29329561500000001</v>
      </c>
      <c r="E606">
        <v>6.04</v>
      </c>
      <c r="F606">
        <v>6.0558000000000001E-2</v>
      </c>
      <c r="G606">
        <v>6.07</v>
      </c>
      <c r="H606">
        <v>0.10849927500000001</v>
      </c>
    </row>
    <row r="607" spans="1:8" x14ac:dyDescent="0.3">
      <c r="A607">
        <v>6.04</v>
      </c>
      <c r="B607">
        <v>0.24746836799999999</v>
      </c>
      <c r="C607">
        <v>6.05</v>
      </c>
      <c r="D607">
        <v>0.29329561500000001</v>
      </c>
      <c r="E607">
        <v>6.05</v>
      </c>
      <c r="F607">
        <v>6.0761999999999997E-2</v>
      </c>
      <c r="G607">
        <v>6.08</v>
      </c>
      <c r="H607">
        <v>0.108499706</v>
      </c>
    </row>
    <row r="608" spans="1:8" x14ac:dyDescent="0.3">
      <c r="A608">
        <v>6.05</v>
      </c>
      <c r="B608">
        <v>0.24746836799999999</v>
      </c>
      <c r="C608">
        <v>6.06</v>
      </c>
      <c r="D608">
        <v>0.29329561500000001</v>
      </c>
      <c r="E608">
        <v>6.06</v>
      </c>
      <c r="F608">
        <v>6.0531000000000001E-2</v>
      </c>
      <c r="G608">
        <v>6.09</v>
      </c>
      <c r="H608">
        <v>0.108499506</v>
      </c>
    </row>
    <row r="609" spans="1:8" x14ac:dyDescent="0.3">
      <c r="A609">
        <v>6.06</v>
      </c>
      <c r="B609">
        <v>0.245056408</v>
      </c>
      <c r="C609">
        <v>6.07</v>
      </c>
      <c r="D609">
        <v>0.29329561500000001</v>
      </c>
      <c r="E609">
        <v>6.07</v>
      </c>
      <c r="F609">
        <v>5.9873999999999997E-2</v>
      </c>
      <c r="G609">
        <v>6.1</v>
      </c>
      <c r="H609">
        <v>0.108498071</v>
      </c>
    </row>
    <row r="610" spans="1:8" x14ac:dyDescent="0.3">
      <c r="A610">
        <v>6.07</v>
      </c>
      <c r="B610">
        <v>0.245056408</v>
      </c>
      <c r="C610">
        <v>6.08</v>
      </c>
      <c r="D610">
        <v>0.29329561500000001</v>
      </c>
      <c r="E610">
        <v>6.08</v>
      </c>
      <c r="F610">
        <v>5.8965999999999998E-2</v>
      </c>
      <c r="G610">
        <v>6.11</v>
      </c>
      <c r="H610">
        <v>0.10849647599999999</v>
      </c>
    </row>
    <row r="611" spans="1:8" x14ac:dyDescent="0.3">
      <c r="A611">
        <v>6.08</v>
      </c>
      <c r="B611">
        <v>0.245056408</v>
      </c>
      <c r="C611">
        <v>6.09</v>
      </c>
      <c r="D611">
        <v>0.29329561500000001</v>
      </c>
      <c r="E611">
        <v>6.09</v>
      </c>
      <c r="F611">
        <v>5.8130000000000001E-2</v>
      </c>
      <c r="G611">
        <v>6.12</v>
      </c>
      <c r="H611">
        <v>0.10849726599999999</v>
      </c>
    </row>
    <row r="612" spans="1:8" x14ac:dyDescent="0.3">
      <c r="A612">
        <v>6.09</v>
      </c>
      <c r="B612">
        <v>0.24264444800000001</v>
      </c>
      <c r="C612">
        <v>6.1</v>
      </c>
      <c r="D612">
        <v>0.29329561500000001</v>
      </c>
      <c r="E612">
        <v>6.1</v>
      </c>
      <c r="F612">
        <v>5.7681999999999997E-2</v>
      </c>
      <c r="G612">
        <v>6.13</v>
      </c>
      <c r="H612">
        <v>0.10850267199999999</v>
      </c>
    </row>
    <row r="613" spans="1:8" x14ac:dyDescent="0.3">
      <c r="A613">
        <v>6.1</v>
      </c>
      <c r="B613">
        <v>0.24264444800000001</v>
      </c>
      <c r="C613">
        <v>6.11</v>
      </c>
      <c r="D613">
        <v>0.29329561500000001</v>
      </c>
      <c r="E613">
        <v>6.11</v>
      </c>
      <c r="F613">
        <v>5.7647999999999998E-2</v>
      </c>
      <c r="G613">
        <v>6.14</v>
      </c>
      <c r="H613">
        <v>0.108508573</v>
      </c>
    </row>
    <row r="614" spans="1:8" x14ac:dyDescent="0.3">
      <c r="A614">
        <v>6.11</v>
      </c>
      <c r="B614">
        <v>0.24264444800000001</v>
      </c>
      <c r="C614">
        <v>6.12</v>
      </c>
      <c r="D614">
        <v>0.29088365500000002</v>
      </c>
      <c r="E614">
        <v>6.12</v>
      </c>
      <c r="F614">
        <v>5.7800999999999998E-2</v>
      </c>
      <c r="G614">
        <v>6.15</v>
      </c>
      <c r="H614">
        <v>0.108505454</v>
      </c>
    </row>
    <row r="615" spans="1:8" x14ac:dyDescent="0.3">
      <c r="A615">
        <v>6.12</v>
      </c>
      <c r="B615">
        <v>0.24023248699999999</v>
      </c>
      <c r="C615">
        <v>6.13</v>
      </c>
      <c r="D615">
        <v>0.29088365500000002</v>
      </c>
      <c r="E615">
        <v>6.13</v>
      </c>
      <c r="F615">
        <v>5.7914E-2</v>
      </c>
      <c r="G615">
        <v>6.16</v>
      </c>
      <c r="H615">
        <v>0.108485077</v>
      </c>
    </row>
    <row r="616" spans="1:8" x14ac:dyDescent="0.3">
      <c r="A616">
        <v>6.13</v>
      </c>
      <c r="B616">
        <v>0.24023248699999999</v>
      </c>
      <c r="C616">
        <v>6.14</v>
      </c>
      <c r="D616">
        <v>0.29088365500000002</v>
      </c>
      <c r="E616">
        <v>6.14</v>
      </c>
      <c r="F616">
        <v>5.7919999999999999E-2</v>
      </c>
      <c r="G616">
        <v>6.17</v>
      </c>
      <c r="H616">
        <v>0.10846325</v>
      </c>
    </row>
    <row r="617" spans="1:8" x14ac:dyDescent="0.3">
      <c r="A617">
        <v>6.14</v>
      </c>
      <c r="B617">
        <v>0.24023248699999999</v>
      </c>
      <c r="C617">
        <v>6.15</v>
      </c>
      <c r="D617">
        <v>0.28605973400000001</v>
      </c>
      <c r="E617">
        <v>6.15</v>
      </c>
      <c r="F617">
        <v>5.7880000000000001E-2</v>
      </c>
      <c r="G617">
        <v>6.18</v>
      </c>
      <c r="H617">
        <v>0.10847554299999999</v>
      </c>
    </row>
    <row r="618" spans="1:8" x14ac:dyDescent="0.3">
      <c r="A618">
        <v>6.15</v>
      </c>
      <c r="B618">
        <v>0.24023248699999999</v>
      </c>
      <c r="C618">
        <v>6.16</v>
      </c>
      <c r="D618">
        <v>0.28605973400000001</v>
      </c>
      <c r="E618">
        <v>6.16</v>
      </c>
      <c r="F618">
        <v>5.7860000000000002E-2</v>
      </c>
      <c r="G618">
        <v>6.19</v>
      </c>
      <c r="H618">
        <v>0.10855233</v>
      </c>
    </row>
    <row r="619" spans="1:8" x14ac:dyDescent="0.3">
      <c r="A619">
        <v>6.16</v>
      </c>
      <c r="B619">
        <v>0.24023248699999999</v>
      </c>
      <c r="C619">
        <v>6.17</v>
      </c>
      <c r="D619">
        <v>0.28605973400000001</v>
      </c>
      <c r="E619">
        <v>6.17</v>
      </c>
      <c r="F619">
        <v>5.7868999999999997E-2</v>
      </c>
      <c r="G619">
        <v>6.2</v>
      </c>
      <c r="H619">
        <v>0.108633031</v>
      </c>
    </row>
    <row r="620" spans="1:8" x14ac:dyDescent="0.3">
      <c r="A620">
        <v>6.17</v>
      </c>
      <c r="B620">
        <v>0.24023248699999999</v>
      </c>
      <c r="C620">
        <v>6.18</v>
      </c>
      <c r="D620">
        <v>0.281235813</v>
      </c>
      <c r="E620">
        <v>6.18</v>
      </c>
      <c r="F620">
        <v>5.7874000000000002E-2</v>
      </c>
      <c r="G620">
        <v>6.21</v>
      </c>
      <c r="H620">
        <v>0.108584707</v>
      </c>
    </row>
    <row r="621" spans="1:8" x14ac:dyDescent="0.3">
      <c r="A621">
        <v>6.18</v>
      </c>
      <c r="B621">
        <v>0.24023248699999999</v>
      </c>
      <c r="C621">
        <v>6.19</v>
      </c>
      <c r="D621">
        <v>0.281235813</v>
      </c>
      <c r="E621">
        <v>6.19</v>
      </c>
      <c r="F621">
        <v>5.7842999999999999E-2</v>
      </c>
      <c r="G621">
        <v>6.22</v>
      </c>
      <c r="H621">
        <v>0.10827587499999999</v>
      </c>
    </row>
    <row r="622" spans="1:8" x14ac:dyDescent="0.3">
      <c r="A622">
        <v>6.19</v>
      </c>
      <c r="B622">
        <v>0.24023248699999999</v>
      </c>
      <c r="C622">
        <v>6.2</v>
      </c>
      <c r="D622">
        <v>0.281235813</v>
      </c>
      <c r="E622">
        <v>6.2</v>
      </c>
      <c r="F622">
        <v>5.7803E-2</v>
      </c>
      <c r="G622">
        <v>6.23</v>
      </c>
      <c r="H622">
        <v>0.107626758</v>
      </c>
    </row>
    <row r="623" spans="1:8" x14ac:dyDescent="0.3">
      <c r="A623">
        <v>6.2</v>
      </c>
      <c r="B623">
        <v>0.24023248699999999</v>
      </c>
      <c r="C623">
        <v>6.21</v>
      </c>
      <c r="D623">
        <v>0.27882385300000001</v>
      </c>
      <c r="E623">
        <v>6.21</v>
      </c>
      <c r="F623">
        <v>5.7824E-2</v>
      </c>
      <c r="G623">
        <v>6.24</v>
      </c>
      <c r="H623">
        <v>0.10659737800000001</v>
      </c>
    </row>
    <row r="624" spans="1:8" x14ac:dyDescent="0.3">
      <c r="A624">
        <v>6.21</v>
      </c>
      <c r="B624">
        <v>0.24023248699999999</v>
      </c>
      <c r="C624">
        <v>6.22</v>
      </c>
      <c r="D624">
        <v>0.27882385300000001</v>
      </c>
      <c r="E624">
        <v>6.22</v>
      </c>
      <c r="F624">
        <v>5.7967999999999999E-2</v>
      </c>
      <c r="G624">
        <v>6.25</v>
      </c>
      <c r="H624">
        <v>0.105161412</v>
      </c>
    </row>
    <row r="625" spans="1:8" x14ac:dyDescent="0.3">
      <c r="A625">
        <v>6.22</v>
      </c>
      <c r="B625">
        <v>0.24023248699999999</v>
      </c>
      <c r="C625">
        <v>6.23</v>
      </c>
      <c r="D625">
        <v>0.27882385300000001</v>
      </c>
      <c r="E625">
        <v>6.23</v>
      </c>
      <c r="F625">
        <v>5.8118999999999997E-2</v>
      </c>
      <c r="G625">
        <v>6.26</v>
      </c>
      <c r="H625">
        <v>0.103472417</v>
      </c>
    </row>
    <row r="626" spans="1:8" x14ac:dyDescent="0.3">
      <c r="A626">
        <v>6.23</v>
      </c>
      <c r="B626">
        <v>0.24023248699999999</v>
      </c>
      <c r="C626">
        <v>6.24</v>
      </c>
      <c r="D626">
        <v>0.27641189300000002</v>
      </c>
      <c r="E626">
        <v>6.24</v>
      </c>
      <c r="F626">
        <v>5.8023999999999999E-2</v>
      </c>
      <c r="G626">
        <v>6.27</v>
      </c>
      <c r="H626">
        <v>0.10181794299999999</v>
      </c>
    </row>
    <row r="627" spans="1:8" x14ac:dyDescent="0.3">
      <c r="A627">
        <v>6.24</v>
      </c>
      <c r="B627">
        <v>0.24023248699999999</v>
      </c>
      <c r="C627">
        <v>6.25</v>
      </c>
      <c r="D627">
        <v>0.27641189300000002</v>
      </c>
      <c r="E627">
        <v>6.25</v>
      </c>
      <c r="F627">
        <v>5.7452999999999997E-2</v>
      </c>
      <c r="G627">
        <v>6.28</v>
      </c>
      <c r="H627">
        <v>0.10047532000000001</v>
      </c>
    </row>
    <row r="628" spans="1:8" x14ac:dyDescent="0.3">
      <c r="A628">
        <v>6.25</v>
      </c>
      <c r="B628">
        <v>0.24023248699999999</v>
      </c>
      <c r="C628">
        <v>6.26</v>
      </c>
      <c r="D628">
        <v>0.27641189300000002</v>
      </c>
      <c r="E628">
        <v>6.26</v>
      </c>
      <c r="F628">
        <v>5.6537999999999998E-2</v>
      </c>
      <c r="G628">
        <v>6.29</v>
      </c>
      <c r="H628">
        <v>9.9539765000000002E-2</v>
      </c>
    </row>
    <row r="629" spans="1:8" x14ac:dyDescent="0.3">
      <c r="A629">
        <v>6.26</v>
      </c>
      <c r="B629">
        <v>0.24023248699999999</v>
      </c>
      <c r="C629">
        <v>6.27</v>
      </c>
      <c r="D629">
        <v>0.27641189300000002</v>
      </c>
      <c r="E629">
        <v>6.27</v>
      </c>
      <c r="F629">
        <v>5.5678999999999999E-2</v>
      </c>
      <c r="G629">
        <v>6.3</v>
      </c>
      <c r="H629">
        <v>9.8975246000000003E-2</v>
      </c>
    </row>
    <row r="630" spans="1:8" x14ac:dyDescent="0.3">
      <c r="A630">
        <v>6.27</v>
      </c>
      <c r="B630">
        <v>0.237820527</v>
      </c>
      <c r="C630">
        <v>6.28</v>
      </c>
      <c r="D630">
        <v>0.27641189300000002</v>
      </c>
      <c r="E630">
        <v>6.28</v>
      </c>
      <c r="F630">
        <v>5.5256E-2</v>
      </c>
      <c r="G630">
        <v>6.31</v>
      </c>
      <c r="H630">
        <v>9.8738687000000006E-2</v>
      </c>
    </row>
    <row r="631" spans="1:8" x14ac:dyDescent="0.3">
      <c r="A631">
        <v>6.28</v>
      </c>
      <c r="B631">
        <v>0.237820527</v>
      </c>
      <c r="C631">
        <v>6.29</v>
      </c>
      <c r="D631">
        <v>0.27641189300000002</v>
      </c>
      <c r="E631">
        <v>6.29</v>
      </c>
      <c r="F631">
        <v>5.5263E-2</v>
      </c>
      <c r="G631">
        <v>6.32</v>
      </c>
      <c r="H631">
        <v>9.8733277999999994E-2</v>
      </c>
    </row>
    <row r="632" spans="1:8" x14ac:dyDescent="0.3">
      <c r="A632">
        <v>6.29</v>
      </c>
      <c r="B632">
        <v>0.237820527</v>
      </c>
      <c r="C632">
        <v>6.3</v>
      </c>
      <c r="D632">
        <v>0.273999932</v>
      </c>
      <c r="E632">
        <v>6.3</v>
      </c>
      <c r="F632">
        <v>5.5418000000000002E-2</v>
      </c>
      <c r="G632">
        <v>6.33</v>
      </c>
      <c r="H632">
        <v>9.8824752000000002E-2</v>
      </c>
    </row>
    <row r="633" spans="1:8" x14ac:dyDescent="0.3">
      <c r="A633">
        <v>6.3</v>
      </c>
      <c r="B633">
        <v>0.237820527</v>
      </c>
      <c r="C633">
        <v>6.31</v>
      </c>
      <c r="D633">
        <v>0.273999932</v>
      </c>
      <c r="E633">
        <v>6.31</v>
      </c>
      <c r="F633">
        <v>5.5454999999999997E-2</v>
      </c>
      <c r="G633">
        <v>6.34</v>
      </c>
      <c r="H633">
        <v>9.8885926999999998E-2</v>
      </c>
    </row>
    <row r="634" spans="1:8" x14ac:dyDescent="0.3">
      <c r="A634">
        <v>6.31</v>
      </c>
      <c r="B634">
        <v>0.237820527</v>
      </c>
      <c r="C634">
        <v>6.32</v>
      </c>
      <c r="D634">
        <v>0.273999932</v>
      </c>
      <c r="E634">
        <v>6.32</v>
      </c>
      <c r="F634">
        <v>5.5381E-2</v>
      </c>
      <c r="G634">
        <v>6.35</v>
      </c>
      <c r="H634">
        <v>9.8886645999999995E-2</v>
      </c>
    </row>
    <row r="635" spans="1:8" x14ac:dyDescent="0.3">
      <c r="A635">
        <v>6.32</v>
      </c>
      <c r="B635">
        <v>0.237820527</v>
      </c>
      <c r="C635">
        <v>6.33</v>
      </c>
      <c r="D635">
        <v>0.273999932</v>
      </c>
      <c r="E635">
        <v>6.33</v>
      </c>
      <c r="F635">
        <v>5.5392999999999998E-2</v>
      </c>
      <c r="G635">
        <v>6.36</v>
      </c>
      <c r="H635">
        <v>9.8862185000000005E-2</v>
      </c>
    </row>
    <row r="636" spans="1:8" x14ac:dyDescent="0.3">
      <c r="A636">
        <v>6.33</v>
      </c>
      <c r="B636">
        <v>0.23540856700000001</v>
      </c>
      <c r="C636">
        <v>6.34</v>
      </c>
      <c r="D636">
        <v>0.273999932</v>
      </c>
      <c r="E636">
        <v>6.34</v>
      </c>
      <c r="F636">
        <v>5.5660000000000001E-2</v>
      </c>
      <c r="G636">
        <v>6.37</v>
      </c>
      <c r="H636">
        <v>9.8846748999999998E-2</v>
      </c>
    </row>
    <row r="637" spans="1:8" x14ac:dyDescent="0.3">
      <c r="A637">
        <v>6.34</v>
      </c>
      <c r="B637">
        <v>0.23540856700000001</v>
      </c>
      <c r="C637">
        <v>6.35</v>
      </c>
      <c r="D637">
        <v>0.273999932</v>
      </c>
      <c r="E637">
        <v>6.35</v>
      </c>
      <c r="F637">
        <v>5.5941999999999999E-2</v>
      </c>
      <c r="G637">
        <v>6.38</v>
      </c>
      <c r="H637">
        <v>9.8847376000000001E-2</v>
      </c>
    </row>
    <row r="638" spans="1:8" x14ac:dyDescent="0.3">
      <c r="A638">
        <v>6.35</v>
      </c>
      <c r="B638">
        <v>0.23540856700000001</v>
      </c>
      <c r="C638">
        <v>6.36</v>
      </c>
      <c r="D638">
        <v>0.273999932</v>
      </c>
      <c r="E638">
        <v>6.36</v>
      </c>
      <c r="F638">
        <v>5.5730000000000002E-2</v>
      </c>
      <c r="G638">
        <v>6.39</v>
      </c>
      <c r="H638">
        <v>9.8853387000000001E-2</v>
      </c>
    </row>
    <row r="639" spans="1:8" x14ac:dyDescent="0.3">
      <c r="A639">
        <v>6.36</v>
      </c>
      <c r="B639">
        <v>0.23299660599999999</v>
      </c>
      <c r="C639">
        <v>6.37</v>
      </c>
      <c r="D639">
        <v>0.273999932</v>
      </c>
      <c r="E639">
        <v>6.37</v>
      </c>
      <c r="F639">
        <v>5.4567999999999998E-2</v>
      </c>
      <c r="G639">
        <v>6.4</v>
      </c>
      <c r="H639">
        <v>9.8854741999999995E-2</v>
      </c>
    </row>
    <row r="640" spans="1:8" x14ac:dyDescent="0.3">
      <c r="A640">
        <v>6.37</v>
      </c>
      <c r="B640">
        <v>0.23299660599999999</v>
      </c>
      <c r="C640">
        <v>6.38</v>
      </c>
      <c r="D640">
        <v>0.273999932</v>
      </c>
      <c r="E640">
        <v>6.38</v>
      </c>
      <c r="F640">
        <v>5.2745E-2</v>
      </c>
      <c r="G640">
        <v>6.41</v>
      </c>
      <c r="H640">
        <v>9.8852048999999997E-2</v>
      </c>
    </row>
    <row r="641" spans="1:8" x14ac:dyDescent="0.3">
      <c r="A641">
        <v>6.38</v>
      </c>
      <c r="B641">
        <v>0.23299660599999999</v>
      </c>
      <c r="C641">
        <v>6.39</v>
      </c>
      <c r="D641">
        <v>0.273999932</v>
      </c>
      <c r="E641">
        <v>6.39</v>
      </c>
      <c r="F641">
        <v>5.1034000000000003E-2</v>
      </c>
      <c r="G641">
        <v>6.42</v>
      </c>
      <c r="H641">
        <v>9.8852635999999994E-2</v>
      </c>
    </row>
    <row r="642" spans="1:8" x14ac:dyDescent="0.3">
      <c r="A642">
        <v>6.39</v>
      </c>
      <c r="B642">
        <v>0.230584646</v>
      </c>
      <c r="C642">
        <v>6.4</v>
      </c>
      <c r="D642">
        <v>0.273999932</v>
      </c>
      <c r="E642">
        <v>6.4</v>
      </c>
      <c r="F642">
        <v>5.0153999999999997E-2</v>
      </c>
      <c r="G642">
        <v>6.43</v>
      </c>
      <c r="H642">
        <v>9.8862516999999997E-2</v>
      </c>
    </row>
    <row r="643" spans="1:8" x14ac:dyDescent="0.3">
      <c r="A643">
        <v>6.4</v>
      </c>
      <c r="B643">
        <v>0.230584646</v>
      </c>
      <c r="C643">
        <v>6.41</v>
      </c>
      <c r="D643">
        <v>0.273999932</v>
      </c>
      <c r="E643">
        <v>6.41</v>
      </c>
      <c r="F643">
        <v>5.0118999999999997E-2</v>
      </c>
      <c r="G643">
        <v>6.44</v>
      </c>
      <c r="H643">
        <v>9.8872413000000006E-2</v>
      </c>
    </row>
    <row r="644" spans="1:8" x14ac:dyDescent="0.3">
      <c r="A644">
        <v>6.41</v>
      </c>
      <c r="B644">
        <v>0.230584646</v>
      </c>
      <c r="C644">
        <v>6.42</v>
      </c>
      <c r="D644">
        <v>0.273999932</v>
      </c>
      <c r="E644">
        <v>6.42</v>
      </c>
      <c r="F644">
        <v>5.0499000000000002E-2</v>
      </c>
      <c r="G644">
        <v>6.45</v>
      </c>
      <c r="H644">
        <v>9.8863707999999995E-2</v>
      </c>
    </row>
    <row r="645" spans="1:8" x14ac:dyDescent="0.3">
      <c r="A645">
        <v>6.42</v>
      </c>
      <c r="B645">
        <v>0.225760725</v>
      </c>
      <c r="C645">
        <v>6.43</v>
      </c>
      <c r="D645">
        <v>0.273999932</v>
      </c>
      <c r="E645">
        <v>6.43</v>
      </c>
      <c r="F645">
        <v>5.0872000000000001E-2</v>
      </c>
      <c r="G645">
        <v>6.46</v>
      </c>
      <c r="H645">
        <v>9.8822589000000002E-2</v>
      </c>
    </row>
    <row r="646" spans="1:8" x14ac:dyDescent="0.3">
      <c r="A646">
        <v>6.43</v>
      </c>
      <c r="B646">
        <v>0.225760725</v>
      </c>
      <c r="C646">
        <v>6.44</v>
      </c>
      <c r="D646">
        <v>0.273999932</v>
      </c>
      <c r="E646">
        <v>6.44</v>
      </c>
      <c r="F646">
        <v>5.1006999999999997E-2</v>
      </c>
      <c r="G646">
        <v>6.47</v>
      </c>
      <c r="H646">
        <v>9.8786176000000003E-2</v>
      </c>
    </row>
    <row r="647" spans="1:8" x14ac:dyDescent="0.3">
      <c r="A647">
        <v>6.44</v>
      </c>
      <c r="B647">
        <v>0.225760725</v>
      </c>
      <c r="C647">
        <v>6.45</v>
      </c>
      <c r="D647">
        <v>0.273999932</v>
      </c>
      <c r="E647">
        <v>6.45</v>
      </c>
      <c r="F647">
        <v>5.0785999999999998E-2</v>
      </c>
      <c r="G647">
        <v>6.48</v>
      </c>
      <c r="H647">
        <v>9.8821636000000004E-2</v>
      </c>
    </row>
    <row r="648" spans="1:8" x14ac:dyDescent="0.3">
      <c r="A648">
        <v>6.45</v>
      </c>
      <c r="B648">
        <v>0.22093680399999999</v>
      </c>
      <c r="C648">
        <v>6.46</v>
      </c>
      <c r="D648">
        <v>0.273999932</v>
      </c>
      <c r="E648">
        <v>6.46</v>
      </c>
      <c r="F648">
        <v>5.0118999999999997E-2</v>
      </c>
      <c r="G648">
        <v>6.49</v>
      </c>
      <c r="H648">
        <v>9.8977291999999994E-2</v>
      </c>
    </row>
    <row r="649" spans="1:8" x14ac:dyDescent="0.3">
      <c r="A649">
        <v>6.46</v>
      </c>
      <c r="B649">
        <v>0.22093680399999999</v>
      </c>
      <c r="C649">
        <v>6.47</v>
      </c>
      <c r="D649">
        <v>0.273999932</v>
      </c>
      <c r="E649">
        <v>6.47</v>
      </c>
      <c r="F649">
        <v>4.9200000000000001E-2</v>
      </c>
      <c r="G649">
        <v>6.5</v>
      </c>
      <c r="H649">
        <v>9.9111357999999997E-2</v>
      </c>
    </row>
    <row r="650" spans="1:8" x14ac:dyDescent="0.3">
      <c r="A650">
        <v>6.47</v>
      </c>
      <c r="B650">
        <v>0.22093680399999999</v>
      </c>
      <c r="C650">
        <v>6.48</v>
      </c>
      <c r="D650">
        <v>0.273999932</v>
      </c>
      <c r="E650">
        <v>6.48</v>
      </c>
      <c r="F650">
        <v>4.8384999999999997E-2</v>
      </c>
      <c r="G650">
        <v>6.51</v>
      </c>
      <c r="H650">
        <v>9.8973624999999996E-2</v>
      </c>
    </row>
    <row r="651" spans="1:8" x14ac:dyDescent="0.3">
      <c r="A651">
        <v>6.48</v>
      </c>
      <c r="B651">
        <v>0.218524844</v>
      </c>
      <c r="C651">
        <v>6.49</v>
      </c>
      <c r="D651">
        <v>0.273999932</v>
      </c>
      <c r="E651">
        <v>6.49</v>
      </c>
      <c r="F651">
        <v>4.8001000000000002E-2</v>
      </c>
      <c r="G651">
        <v>6.52</v>
      </c>
      <c r="H651">
        <v>9.8353728000000001E-2</v>
      </c>
    </row>
    <row r="652" spans="1:8" x14ac:dyDescent="0.3">
      <c r="A652">
        <v>6.49</v>
      </c>
      <c r="B652">
        <v>0.218524844</v>
      </c>
      <c r="C652">
        <v>6.5</v>
      </c>
      <c r="D652">
        <v>0.273999932</v>
      </c>
      <c r="E652">
        <v>6.5</v>
      </c>
      <c r="F652">
        <v>4.8013E-2</v>
      </c>
      <c r="G652">
        <v>6.53</v>
      </c>
      <c r="H652">
        <v>9.7430592999999996E-2</v>
      </c>
    </row>
    <row r="653" spans="1:8" x14ac:dyDescent="0.3">
      <c r="A653">
        <v>6.5</v>
      </c>
      <c r="B653">
        <v>0.218524844</v>
      </c>
      <c r="C653">
        <v>6.51</v>
      </c>
      <c r="D653">
        <v>0.273999932</v>
      </c>
      <c r="E653">
        <v>6.51</v>
      </c>
      <c r="F653">
        <v>4.8181000000000002E-2</v>
      </c>
      <c r="G653">
        <v>6.54</v>
      </c>
      <c r="H653">
        <v>9.6597768000000001E-2</v>
      </c>
    </row>
    <row r="654" spans="1:8" x14ac:dyDescent="0.3">
      <c r="A654">
        <v>6.51</v>
      </c>
      <c r="B654">
        <v>0.21611288400000001</v>
      </c>
      <c r="C654">
        <v>6.52</v>
      </c>
      <c r="D654">
        <v>0.273999932</v>
      </c>
      <c r="E654">
        <v>6.52</v>
      </c>
      <c r="F654">
        <v>4.8280999999999998E-2</v>
      </c>
      <c r="G654">
        <v>6.55</v>
      </c>
      <c r="H654">
        <v>9.6208097000000006E-2</v>
      </c>
    </row>
    <row r="655" spans="1:8" x14ac:dyDescent="0.3">
      <c r="A655">
        <v>6.52</v>
      </c>
      <c r="B655">
        <v>0.21611288400000001</v>
      </c>
      <c r="C655">
        <v>6.53</v>
      </c>
      <c r="D655">
        <v>0.273999932</v>
      </c>
      <c r="E655">
        <v>6.53</v>
      </c>
      <c r="F655">
        <v>4.8277E-2</v>
      </c>
      <c r="G655">
        <v>6.56</v>
      </c>
      <c r="H655">
        <v>9.6224628000000006E-2</v>
      </c>
    </row>
    <row r="656" spans="1:8" x14ac:dyDescent="0.3">
      <c r="A656">
        <v>6.53</v>
      </c>
      <c r="B656">
        <v>0.21611288400000001</v>
      </c>
      <c r="C656">
        <v>6.54</v>
      </c>
      <c r="D656">
        <v>0.273999932</v>
      </c>
      <c r="E656">
        <v>6.54</v>
      </c>
      <c r="F656">
        <v>4.8231999999999997E-2</v>
      </c>
      <c r="G656">
        <v>6.57</v>
      </c>
      <c r="H656">
        <v>9.6402711000000002E-2</v>
      </c>
    </row>
    <row r="657" spans="1:8" x14ac:dyDescent="0.3">
      <c r="A657">
        <v>6.54</v>
      </c>
      <c r="B657">
        <v>0.21370092299999999</v>
      </c>
      <c r="C657">
        <v>6.55</v>
      </c>
      <c r="D657">
        <v>0.273999932</v>
      </c>
      <c r="E657">
        <v>6.55</v>
      </c>
      <c r="F657">
        <v>4.8205999999999999E-2</v>
      </c>
      <c r="G657">
        <v>6.58</v>
      </c>
      <c r="H657">
        <v>9.6516473000000005E-2</v>
      </c>
    </row>
    <row r="658" spans="1:8" x14ac:dyDescent="0.3">
      <c r="A658">
        <v>6.55</v>
      </c>
      <c r="B658">
        <v>0.21370092299999999</v>
      </c>
      <c r="C658">
        <v>6.56</v>
      </c>
      <c r="D658">
        <v>0.273999932</v>
      </c>
      <c r="E658">
        <v>6.56</v>
      </c>
      <c r="F658">
        <v>4.8207E-2</v>
      </c>
      <c r="G658">
        <v>6.59</v>
      </c>
      <c r="H658">
        <v>9.6520323000000005E-2</v>
      </c>
    </row>
    <row r="659" spans="1:8" x14ac:dyDescent="0.3">
      <c r="A659">
        <v>6.56</v>
      </c>
      <c r="B659">
        <v>0.21370092299999999</v>
      </c>
      <c r="C659">
        <v>6.57</v>
      </c>
      <c r="D659">
        <v>0.273999932</v>
      </c>
      <c r="E659">
        <v>6.57</v>
      </c>
      <c r="F659">
        <v>4.8218999999999998E-2</v>
      </c>
      <c r="G659">
        <v>6.6</v>
      </c>
      <c r="H659">
        <v>9.6461498000000007E-2</v>
      </c>
    </row>
    <row r="660" spans="1:8" x14ac:dyDescent="0.3">
      <c r="A660">
        <v>6.57</v>
      </c>
      <c r="B660">
        <v>0.211288963</v>
      </c>
      <c r="C660">
        <v>6.58</v>
      </c>
      <c r="D660">
        <v>0.273999932</v>
      </c>
      <c r="E660">
        <v>6.58</v>
      </c>
      <c r="F660">
        <v>4.8225999999999998E-2</v>
      </c>
      <c r="G660">
        <v>6.61</v>
      </c>
      <c r="H660">
        <v>9.6388483999999996E-2</v>
      </c>
    </row>
    <row r="661" spans="1:8" x14ac:dyDescent="0.3">
      <c r="A661">
        <v>6.58</v>
      </c>
      <c r="B661">
        <v>0.211288963</v>
      </c>
      <c r="C661">
        <v>6.59</v>
      </c>
      <c r="D661">
        <v>0.273999932</v>
      </c>
      <c r="E661">
        <v>6.59</v>
      </c>
      <c r="F661">
        <v>4.8225999999999998E-2</v>
      </c>
      <c r="G661">
        <v>6.62</v>
      </c>
      <c r="H661">
        <v>9.6353826000000004E-2</v>
      </c>
    </row>
    <row r="662" spans="1:8" x14ac:dyDescent="0.3">
      <c r="A662">
        <v>6.59</v>
      </c>
      <c r="B662">
        <v>0.211288963</v>
      </c>
      <c r="C662">
        <v>6.6</v>
      </c>
      <c r="D662">
        <v>0.273999932</v>
      </c>
      <c r="E662">
        <v>6.6</v>
      </c>
      <c r="F662">
        <v>4.8222000000000001E-2</v>
      </c>
      <c r="G662">
        <v>6.63</v>
      </c>
      <c r="H662">
        <v>9.6412085999999994E-2</v>
      </c>
    </row>
    <row r="663" spans="1:8" x14ac:dyDescent="0.3">
      <c r="A663">
        <v>6.6</v>
      </c>
      <c r="B663">
        <v>0.211288963</v>
      </c>
      <c r="C663">
        <v>6.61</v>
      </c>
      <c r="D663">
        <v>0.273999932</v>
      </c>
      <c r="E663">
        <v>6.61</v>
      </c>
      <c r="F663">
        <v>4.8221E-2</v>
      </c>
      <c r="G663">
        <v>6.64</v>
      </c>
      <c r="H663">
        <v>9.6592943000000001E-2</v>
      </c>
    </row>
    <row r="664" spans="1:8" x14ac:dyDescent="0.3">
      <c r="A664">
        <v>6.61</v>
      </c>
      <c r="B664">
        <v>0.211288963</v>
      </c>
      <c r="C664">
        <v>6.62</v>
      </c>
      <c r="D664">
        <v>0.273999932</v>
      </c>
      <c r="E664">
        <v>6.62</v>
      </c>
      <c r="F664">
        <v>4.8221E-2</v>
      </c>
      <c r="G664">
        <v>6.65</v>
      </c>
      <c r="H664">
        <v>9.6726576999999994E-2</v>
      </c>
    </row>
    <row r="665" spans="1:8" x14ac:dyDescent="0.3">
      <c r="A665">
        <v>6.62</v>
      </c>
      <c r="B665">
        <v>0.211288963</v>
      </c>
      <c r="C665">
        <v>6.63</v>
      </c>
      <c r="D665">
        <v>0.273999932</v>
      </c>
      <c r="E665">
        <v>6.63</v>
      </c>
      <c r="F665">
        <v>4.8222000000000001E-2</v>
      </c>
      <c r="G665">
        <v>6.66</v>
      </c>
      <c r="H665">
        <v>9.6547289999999994E-2</v>
      </c>
    </row>
    <row r="666" spans="1:8" x14ac:dyDescent="0.3">
      <c r="A666">
        <v>6.63</v>
      </c>
      <c r="B666">
        <v>0.204053082</v>
      </c>
      <c r="C666">
        <v>6.64</v>
      </c>
      <c r="D666">
        <v>0.273999932</v>
      </c>
      <c r="E666">
        <v>6.64</v>
      </c>
      <c r="F666">
        <v>4.8222000000000001E-2</v>
      </c>
      <c r="G666">
        <v>6.67</v>
      </c>
      <c r="H666">
        <v>9.5848555000000002E-2</v>
      </c>
    </row>
    <row r="667" spans="1:8" x14ac:dyDescent="0.3">
      <c r="A667">
        <v>6.64</v>
      </c>
      <c r="B667">
        <v>0.204053082</v>
      </c>
      <c r="C667">
        <v>6.65</v>
      </c>
      <c r="D667">
        <v>0.273999932</v>
      </c>
      <c r="E667">
        <v>6.65</v>
      </c>
      <c r="F667">
        <v>4.8222000000000001E-2</v>
      </c>
      <c r="G667">
        <v>6.68</v>
      </c>
      <c r="H667">
        <v>9.4883803000000003E-2</v>
      </c>
    </row>
    <row r="668" spans="1:8" x14ac:dyDescent="0.3">
      <c r="A668">
        <v>6.65</v>
      </c>
      <c r="B668">
        <v>0.204053082</v>
      </c>
      <c r="C668">
        <v>6.66</v>
      </c>
      <c r="D668">
        <v>0.273999932</v>
      </c>
      <c r="E668">
        <v>6.66</v>
      </c>
      <c r="F668">
        <v>4.8222000000000001E-2</v>
      </c>
      <c r="G668">
        <v>6.69</v>
      </c>
      <c r="H668">
        <v>9.4119956000000005E-2</v>
      </c>
    </row>
    <row r="669" spans="1:8" x14ac:dyDescent="0.3">
      <c r="A669">
        <v>6.66</v>
      </c>
      <c r="B669">
        <v>0.20164112200000001</v>
      </c>
      <c r="C669">
        <v>6.67</v>
      </c>
      <c r="D669">
        <v>0.273999932</v>
      </c>
      <c r="E669">
        <v>6.67</v>
      </c>
      <c r="F669">
        <v>4.8222000000000001E-2</v>
      </c>
      <c r="G669">
        <v>6.7</v>
      </c>
      <c r="H669">
        <v>9.3940708999999997E-2</v>
      </c>
    </row>
    <row r="670" spans="1:8" x14ac:dyDescent="0.3">
      <c r="A670">
        <v>6.67</v>
      </c>
      <c r="B670">
        <v>0.20164112200000001</v>
      </c>
      <c r="C670">
        <v>6.68</v>
      </c>
      <c r="D670">
        <v>0.273999932</v>
      </c>
      <c r="E670">
        <v>6.68</v>
      </c>
      <c r="F670">
        <v>4.8222000000000001E-2</v>
      </c>
      <c r="G670">
        <v>6.71</v>
      </c>
      <c r="H670">
        <v>9.4105984000000004E-2</v>
      </c>
    </row>
    <row r="671" spans="1:8" x14ac:dyDescent="0.3">
      <c r="A671">
        <v>6.68</v>
      </c>
      <c r="B671">
        <v>0.20164112200000001</v>
      </c>
      <c r="C671">
        <v>6.69</v>
      </c>
      <c r="D671">
        <v>0.273999932</v>
      </c>
      <c r="E671">
        <v>6.69</v>
      </c>
      <c r="F671">
        <v>4.8222000000000001E-2</v>
      </c>
      <c r="G671">
        <v>6.72</v>
      </c>
      <c r="H671">
        <v>9.4096125000000003E-2</v>
      </c>
    </row>
    <row r="672" spans="1:8" x14ac:dyDescent="0.3">
      <c r="A672">
        <v>6.69</v>
      </c>
      <c r="B672">
        <v>0.20164112200000001</v>
      </c>
      <c r="C672">
        <v>6.7</v>
      </c>
      <c r="D672">
        <v>0.273999932</v>
      </c>
      <c r="E672">
        <v>6.7</v>
      </c>
      <c r="F672">
        <v>4.8222000000000001E-2</v>
      </c>
      <c r="G672">
        <v>6.73</v>
      </c>
      <c r="H672">
        <v>9.3484172000000004E-2</v>
      </c>
    </row>
    <row r="673" spans="1:8" x14ac:dyDescent="0.3">
      <c r="A673">
        <v>6.7</v>
      </c>
      <c r="B673">
        <v>0.20164112200000001</v>
      </c>
      <c r="C673">
        <v>6.71</v>
      </c>
      <c r="D673">
        <v>0.273999932</v>
      </c>
      <c r="E673">
        <v>6.71</v>
      </c>
      <c r="F673">
        <v>4.8222000000000001E-2</v>
      </c>
      <c r="G673">
        <v>6.74</v>
      </c>
      <c r="H673">
        <v>9.2510778000000002E-2</v>
      </c>
    </row>
    <row r="674" spans="1:8" x14ac:dyDescent="0.3">
      <c r="A674">
        <v>6.71</v>
      </c>
      <c r="B674">
        <v>0.20164112200000001</v>
      </c>
      <c r="C674">
        <v>6.72</v>
      </c>
      <c r="D674">
        <v>0.273999932</v>
      </c>
      <c r="E674">
        <v>6.72</v>
      </c>
      <c r="F674">
        <v>4.8222000000000001E-2</v>
      </c>
      <c r="G674">
        <v>6.75</v>
      </c>
      <c r="H674">
        <v>9.1705484000000004E-2</v>
      </c>
    </row>
    <row r="675" spans="1:8" x14ac:dyDescent="0.3">
      <c r="A675">
        <v>6.72</v>
      </c>
      <c r="B675">
        <v>0.20164112200000001</v>
      </c>
      <c r="C675">
        <v>6.73</v>
      </c>
      <c r="D675">
        <v>0.273999932</v>
      </c>
      <c r="E675">
        <v>6.73</v>
      </c>
      <c r="F675">
        <v>4.8222000000000001E-2</v>
      </c>
      <c r="G675">
        <v>6.76</v>
      </c>
      <c r="H675">
        <v>9.1500968000000002E-2</v>
      </c>
    </row>
    <row r="676" spans="1:8" x14ac:dyDescent="0.3">
      <c r="A676">
        <v>6.73</v>
      </c>
      <c r="B676">
        <v>0.20164112200000001</v>
      </c>
      <c r="C676">
        <v>6.74</v>
      </c>
      <c r="D676">
        <v>0.273999932</v>
      </c>
      <c r="E676">
        <v>6.74</v>
      </c>
      <c r="F676">
        <v>4.8222000000000001E-2</v>
      </c>
      <c r="G676">
        <v>6.77</v>
      </c>
      <c r="H676">
        <v>9.1660894000000007E-2</v>
      </c>
    </row>
    <row r="677" spans="1:8" x14ac:dyDescent="0.3">
      <c r="A677">
        <v>6.74</v>
      </c>
      <c r="B677">
        <v>0.20164112200000001</v>
      </c>
      <c r="C677">
        <v>6.75</v>
      </c>
      <c r="D677">
        <v>0.273999932</v>
      </c>
      <c r="E677">
        <v>6.75</v>
      </c>
      <c r="F677">
        <v>4.8222000000000001E-2</v>
      </c>
      <c r="G677">
        <v>6.78</v>
      </c>
      <c r="H677">
        <v>9.1669478999999998E-2</v>
      </c>
    </row>
    <row r="678" spans="1:8" x14ac:dyDescent="0.3">
      <c r="A678">
        <v>6.75</v>
      </c>
      <c r="B678">
        <v>0.19922916099999999</v>
      </c>
      <c r="C678">
        <v>6.76</v>
      </c>
      <c r="D678">
        <v>0.273999932</v>
      </c>
      <c r="E678">
        <v>6.76</v>
      </c>
      <c r="F678">
        <v>4.8222000000000001E-2</v>
      </c>
      <c r="G678">
        <v>6.79</v>
      </c>
      <c r="H678">
        <v>9.1104752999999997E-2</v>
      </c>
    </row>
    <row r="679" spans="1:8" x14ac:dyDescent="0.3">
      <c r="A679">
        <v>6.76</v>
      </c>
      <c r="B679">
        <v>0.19922916099999999</v>
      </c>
      <c r="C679">
        <v>6.77</v>
      </c>
      <c r="D679">
        <v>0.273999932</v>
      </c>
      <c r="E679">
        <v>6.77</v>
      </c>
      <c r="F679">
        <v>4.8222000000000001E-2</v>
      </c>
      <c r="G679">
        <v>6.8</v>
      </c>
      <c r="H679">
        <v>9.0166469999999999E-2</v>
      </c>
    </row>
    <row r="680" spans="1:8" x14ac:dyDescent="0.3">
      <c r="A680">
        <v>6.77</v>
      </c>
      <c r="B680">
        <v>0.19922916099999999</v>
      </c>
      <c r="C680">
        <v>6.78</v>
      </c>
      <c r="D680">
        <v>0.273999932</v>
      </c>
      <c r="E680">
        <v>6.78</v>
      </c>
      <c r="F680">
        <v>4.8222000000000001E-2</v>
      </c>
      <c r="G680">
        <v>6.81</v>
      </c>
      <c r="H680">
        <v>8.9305018E-2</v>
      </c>
    </row>
    <row r="681" spans="1:8" x14ac:dyDescent="0.3">
      <c r="A681">
        <v>6.78</v>
      </c>
      <c r="B681">
        <v>0.19922916099999999</v>
      </c>
      <c r="C681">
        <v>6.79</v>
      </c>
      <c r="D681">
        <v>0.273999932</v>
      </c>
      <c r="E681">
        <v>6.79</v>
      </c>
      <c r="F681">
        <v>4.8222000000000001E-2</v>
      </c>
      <c r="G681">
        <v>6.82</v>
      </c>
      <c r="H681">
        <v>8.8904579999999997E-2</v>
      </c>
    </row>
    <row r="682" spans="1:8" x14ac:dyDescent="0.3">
      <c r="A682">
        <v>6.79</v>
      </c>
      <c r="B682">
        <v>0.19922916099999999</v>
      </c>
      <c r="C682">
        <v>6.8</v>
      </c>
      <c r="D682">
        <v>0.273999932</v>
      </c>
      <c r="E682">
        <v>6.8</v>
      </c>
      <c r="F682">
        <v>4.8222000000000001E-2</v>
      </c>
      <c r="G682">
        <v>6.83</v>
      </c>
      <c r="H682">
        <v>8.8927224999999999E-2</v>
      </c>
    </row>
    <row r="683" spans="1:8" x14ac:dyDescent="0.3">
      <c r="A683">
        <v>6.8</v>
      </c>
      <c r="B683">
        <v>0.19922916099999999</v>
      </c>
      <c r="C683">
        <v>6.81</v>
      </c>
      <c r="D683">
        <v>0.273999932</v>
      </c>
      <c r="E683">
        <v>6.81</v>
      </c>
      <c r="F683">
        <v>4.8222000000000001E-2</v>
      </c>
      <c r="G683">
        <v>6.84</v>
      </c>
      <c r="H683">
        <v>8.9170818999999998E-2</v>
      </c>
    </row>
    <row r="684" spans="1:8" x14ac:dyDescent="0.3">
      <c r="A684">
        <v>6.81</v>
      </c>
      <c r="B684">
        <v>0.20164112200000001</v>
      </c>
      <c r="C684">
        <v>6.82</v>
      </c>
      <c r="D684">
        <v>0.273999932</v>
      </c>
      <c r="E684">
        <v>6.82</v>
      </c>
      <c r="F684">
        <v>4.8222000000000001E-2</v>
      </c>
      <c r="G684">
        <v>6.85</v>
      </c>
      <c r="H684">
        <v>8.9434880999999994E-2</v>
      </c>
    </row>
    <row r="685" spans="1:8" x14ac:dyDescent="0.3">
      <c r="A685">
        <v>6.82</v>
      </c>
      <c r="B685">
        <v>0.20164112200000001</v>
      </c>
      <c r="C685">
        <v>6.83</v>
      </c>
      <c r="D685">
        <v>0.273999932</v>
      </c>
      <c r="E685">
        <v>6.83</v>
      </c>
      <c r="F685">
        <v>4.8222000000000001E-2</v>
      </c>
      <c r="G685">
        <v>6.86</v>
      </c>
      <c r="H685">
        <v>8.9531174000000005E-2</v>
      </c>
    </row>
    <row r="686" spans="1:8" x14ac:dyDescent="0.3">
      <c r="A686">
        <v>6.83</v>
      </c>
      <c r="B686">
        <v>0.20164112200000001</v>
      </c>
      <c r="C686">
        <v>6.84</v>
      </c>
      <c r="D686">
        <v>0.273999932</v>
      </c>
      <c r="E686">
        <v>6.84</v>
      </c>
      <c r="F686">
        <v>4.8222000000000001E-2</v>
      </c>
      <c r="G686">
        <v>6.87</v>
      </c>
      <c r="H686">
        <v>8.9276053999999994E-2</v>
      </c>
    </row>
    <row r="687" spans="1:8" x14ac:dyDescent="0.3">
      <c r="A687">
        <v>6.84</v>
      </c>
      <c r="B687">
        <v>0.20164112200000001</v>
      </c>
      <c r="C687">
        <v>6.85</v>
      </c>
      <c r="D687">
        <v>0.273999932</v>
      </c>
      <c r="E687">
        <v>6.85</v>
      </c>
      <c r="F687">
        <v>4.8222000000000001E-2</v>
      </c>
      <c r="G687">
        <v>6.88</v>
      </c>
      <c r="H687">
        <v>8.8550434999999997E-2</v>
      </c>
    </row>
    <row r="688" spans="1:8" x14ac:dyDescent="0.3">
      <c r="A688">
        <v>6.85</v>
      </c>
      <c r="B688">
        <v>0.20164112200000001</v>
      </c>
      <c r="C688">
        <v>6.86</v>
      </c>
      <c r="D688">
        <v>0.273999932</v>
      </c>
      <c r="E688">
        <v>6.86</v>
      </c>
      <c r="F688">
        <v>4.8222000000000001E-2</v>
      </c>
      <c r="G688">
        <v>6.89</v>
      </c>
      <c r="H688">
        <v>8.7612179999999998E-2</v>
      </c>
    </row>
    <row r="689" spans="1:8" x14ac:dyDescent="0.3">
      <c r="A689">
        <v>6.86</v>
      </c>
      <c r="B689">
        <v>0.20164112200000001</v>
      </c>
      <c r="C689">
        <v>6.87</v>
      </c>
      <c r="D689">
        <v>0.273999932</v>
      </c>
      <c r="E689">
        <v>6.87</v>
      </c>
      <c r="F689">
        <v>4.8222000000000001E-2</v>
      </c>
      <c r="G689">
        <v>6.9</v>
      </c>
      <c r="H689">
        <v>8.6855584999999999E-2</v>
      </c>
    </row>
    <row r="690" spans="1:8" x14ac:dyDescent="0.3">
      <c r="A690">
        <v>6.87</v>
      </c>
      <c r="B690">
        <v>0.19922916099999999</v>
      </c>
      <c r="C690">
        <v>6.88</v>
      </c>
      <c r="D690">
        <v>0.273999932</v>
      </c>
      <c r="E690">
        <v>6.88</v>
      </c>
      <c r="F690">
        <v>4.8222000000000001E-2</v>
      </c>
      <c r="G690">
        <v>6.91</v>
      </c>
      <c r="H690">
        <v>8.6593152000000007E-2</v>
      </c>
    </row>
    <row r="691" spans="1:8" x14ac:dyDescent="0.3">
      <c r="A691">
        <v>6.88</v>
      </c>
      <c r="B691">
        <v>0.19922916099999999</v>
      </c>
      <c r="C691">
        <v>6.89</v>
      </c>
      <c r="D691">
        <v>0.273999932</v>
      </c>
      <c r="E691">
        <v>6.89</v>
      </c>
      <c r="F691">
        <v>4.8222000000000001E-2</v>
      </c>
      <c r="G691">
        <v>6.92</v>
      </c>
      <c r="H691">
        <v>8.6676657000000004E-2</v>
      </c>
    </row>
    <row r="692" spans="1:8" x14ac:dyDescent="0.3">
      <c r="A692">
        <v>6.89</v>
      </c>
      <c r="B692">
        <v>0.19922916099999999</v>
      </c>
      <c r="C692">
        <v>6.9</v>
      </c>
      <c r="D692">
        <v>0.273999932</v>
      </c>
      <c r="E692">
        <v>6.9</v>
      </c>
      <c r="F692">
        <v>4.8222000000000001E-2</v>
      </c>
      <c r="G692">
        <v>6.93</v>
      </c>
      <c r="H692">
        <v>8.6797054999999998E-2</v>
      </c>
    </row>
    <row r="693" spans="1:8" x14ac:dyDescent="0.3">
      <c r="A693">
        <v>6.9</v>
      </c>
      <c r="B693">
        <v>0.196817201</v>
      </c>
      <c r="C693">
        <v>6.91</v>
      </c>
      <c r="D693">
        <v>0.273999932</v>
      </c>
      <c r="E693">
        <v>6.91</v>
      </c>
      <c r="F693">
        <v>4.8222000000000001E-2</v>
      </c>
      <c r="G693">
        <v>6.94</v>
      </c>
      <c r="H693">
        <v>8.6719133000000004E-2</v>
      </c>
    </row>
    <row r="694" spans="1:8" x14ac:dyDescent="0.3">
      <c r="A694">
        <v>6.91</v>
      </c>
      <c r="B694">
        <v>0.196817201</v>
      </c>
      <c r="C694">
        <v>6.92</v>
      </c>
      <c r="D694">
        <v>0.273999932</v>
      </c>
      <c r="E694">
        <v>6.92</v>
      </c>
      <c r="F694">
        <v>4.8222000000000001E-2</v>
      </c>
      <c r="G694">
        <v>6.95</v>
      </c>
      <c r="H694">
        <v>8.6607896000000004E-2</v>
      </c>
    </row>
    <row r="695" spans="1:8" x14ac:dyDescent="0.3">
      <c r="A695">
        <v>6.92</v>
      </c>
      <c r="B695">
        <v>0.196817201</v>
      </c>
      <c r="C695">
        <v>6.93</v>
      </c>
      <c r="D695">
        <v>0.273999932</v>
      </c>
      <c r="E695">
        <v>6.93</v>
      </c>
      <c r="F695">
        <v>4.8222000000000001E-2</v>
      </c>
      <c r="G695">
        <v>6.96</v>
      </c>
      <c r="H695">
        <v>8.6763044999999997E-2</v>
      </c>
    </row>
    <row r="696" spans="1:8" x14ac:dyDescent="0.3">
      <c r="A696">
        <v>6.93</v>
      </c>
      <c r="B696">
        <v>0.19440524000000001</v>
      </c>
      <c r="C696">
        <v>6.94</v>
      </c>
      <c r="D696">
        <v>0.273999932</v>
      </c>
      <c r="E696">
        <v>6.94</v>
      </c>
      <c r="F696">
        <v>4.8222000000000001E-2</v>
      </c>
      <c r="G696">
        <v>6.97</v>
      </c>
      <c r="H696">
        <v>8.7402415999999997E-2</v>
      </c>
    </row>
    <row r="697" spans="1:8" x14ac:dyDescent="0.3">
      <c r="A697">
        <v>6.94</v>
      </c>
      <c r="B697">
        <v>0.19440524000000001</v>
      </c>
      <c r="C697">
        <v>6.95</v>
      </c>
      <c r="D697">
        <v>0.273999932</v>
      </c>
      <c r="E697">
        <v>6.95</v>
      </c>
      <c r="F697">
        <v>4.8222000000000001E-2</v>
      </c>
      <c r="G697">
        <v>6.98</v>
      </c>
      <c r="H697">
        <v>8.8317092999999999E-2</v>
      </c>
    </row>
    <row r="698" spans="1:8" x14ac:dyDescent="0.3">
      <c r="A698">
        <v>6.95</v>
      </c>
      <c r="B698">
        <v>0.19440524000000001</v>
      </c>
      <c r="C698">
        <v>6.96</v>
      </c>
      <c r="D698">
        <v>0.273999932</v>
      </c>
      <c r="E698">
        <v>6.96</v>
      </c>
      <c r="F698">
        <v>4.8222000000000001E-2</v>
      </c>
      <c r="G698">
        <v>6.99</v>
      </c>
      <c r="H698">
        <v>8.9159706000000005E-2</v>
      </c>
    </row>
    <row r="699" spans="1:8" x14ac:dyDescent="0.3">
      <c r="A699">
        <v>6.96</v>
      </c>
      <c r="B699">
        <v>0.19440524000000001</v>
      </c>
      <c r="C699">
        <v>6.97</v>
      </c>
      <c r="D699">
        <v>0.273999932</v>
      </c>
      <c r="E699">
        <v>6.97</v>
      </c>
      <c r="F699">
        <v>4.8222000000000001E-2</v>
      </c>
      <c r="G699">
        <v>7</v>
      </c>
      <c r="H699">
        <v>8.9629285000000003E-2</v>
      </c>
    </row>
    <row r="700" spans="1:8" x14ac:dyDescent="0.3">
      <c r="A700">
        <v>6.97</v>
      </c>
      <c r="B700">
        <v>0.19440524000000001</v>
      </c>
      <c r="C700">
        <v>6.98</v>
      </c>
      <c r="D700">
        <v>0.273999932</v>
      </c>
      <c r="E700">
        <v>6.98</v>
      </c>
      <c r="F700">
        <v>4.8222000000000001E-2</v>
      </c>
      <c r="G700">
        <v>7.01</v>
      </c>
      <c r="H700">
        <v>8.9657823999999997E-2</v>
      </c>
    </row>
    <row r="701" spans="1:8" x14ac:dyDescent="0.3">
      <c r="A701">
        <v>6.98</v>
      </c>
      <c r="B701">
        <v>0.19440524000000001</v>
      </c>
      <c r="C701">
        <v>6.99</v>
      </c>
      <c r="D701">
        <v>0.273999932</v>
      </c>
      <c r="E701">
        <v>6.99</v>
      </c>
      <c r="F701">
        <v>4.8222000000000001E-2</v>
      </c>
      <c r="G701">
        <v>7.02</v>
      </c>
      <c r="H701">
        <v>8.9250159999999995E-2</v>
      </c>
    </row>
    <row r="702" spans="1:8" x14ac:dyDescent="0.3">
      <c r="A702">
        <v>6.99</v>
      </c>
      <c r="B702">
        <v>0.19440524000000001</v>
      </c>
      <c r="C702">
        <v>7</v>
      </c>
      <c r="D702">
        <v>0.273999932</v>
      </c>
      <c r="E702">
        <v>7</v>
      </c>
      <c r="F702">
        <v>4.8222000000000001E-2</v>
      </c>
      <c r="G702">
        <v>7.03</v>
      </c>
      <c r="H702">
        <v>8.8455533000000003E-2</v>
      </c>
    </row>
    <row r="703" spans="1:8" x14ac:dyDescent="0.3">
      <c r="A703">
        <v>7</v>
      </c>
      <c r="B703">
        <v>0.19440524000000001</v>
      </c>
      <c r="C703">
        <v>7.01</v>
      </c>
      <c r="D703">
        <v>0.273999932</v>
      </c>
      <c r="E703">
        <v>7.01</v>
      </c>
      <c r="F703">
        <v>4.8222000000000001E-2</v>
      </c>
      <c r="G703">
        <v>7.04</v>
      </c>
      <c r="H703">
        <v>8.7537373000000002E-2</v>
      </c>
    </row>
    <row r="704" spans="1:8" x14ac:dyDescent="0.3">
      <c r="A704">
        <v>7.01</v>
      </c>
      <c r="B704">
        <v>0.19440524000000001</v>
      </c>
      <c r="C704">
        <v>7.02</v>
      </c>
      <c r="D704">
        <v>0.273999932</v>
      </c>
      <c r="E704">
        <v>7.02</v>
      </c>
      <c r="F704">
        <v>4.8222000000000001E-2</v>
      </c>
      <c r="G704">
        <v>7.05</v>
      </c>
      <c r="H704">
        <v>8.6823655E-2</v>
      </c>
    </row>
    <row r="705" spans="1:8" x14ac:dyDescent="0.3">
      <c r="A705">
        <v>7.02</v>
      </c>
      <c r="B705">
        <v>0.19440524000000001</v>
      </c>
      <c r="C705">
        <v>7.03</v>
      </c>
      <c r="D705">
        <v>0.273999932</v>
      </c>
      <c r="E705">
        <v>7.03</v>
      </c>
      <c r="F705">
        <v>4.8222000000000001E-2</v>
      </c>
      <c r="G705">
        <v>7.06</v>
      </c>
      <c r="H705">
        <v>8.6562390000000003E-2</v>
      </c>
    </row>
    <row r="706" spans="1:8" x14ac:dyDescent="0.3">
      <c r="A706">
        <v>7.03</v>
      </c>
      <c r="B706">
        <v>0.19440524000000001</v>
      </c>
      <c r="C706">
        <v>7.04</v>
      </c>
      <c r="D706">
        <v>0.273999932</v>
      </c>
      <c r="E706">
        <v>7.04</v>
      </c>
      <c r="F706">
        <v>4.8222000000000001E-2</v>
      </c>
      <c r="G706">
        <v>7.07</v>
      </c>
      <c r="H706">
        <v>8.6629814999999999E-2</v>
      </c>
    </row>
    <row r="707" spans="1:8" x14ac:dyDescent="0.3">
      <c r="A707">
        <v>7.04</v>
      </c>
      <c r="B707">
        <v>0.19440524000000001</v>
      </c>
      <c r="C707">
        <v>7.05</v>
      </c>
      <c r="D707">
        <v>0.273999932</v>
      </c>
      <c r="E707">
        <v>7.05</v>
      </c>
      <c r="F707">
        <v>4.8222000000000001E-2</v>
      </c>
      <c r="G707">
        <v>7.08</v>
      </c>
      <c r="H707">
        <v>8.6794229000000001E-2</v>
      </c>
    </row>
    <row r="708" spans="1:8" x14ac:dyDescent="0.3">
      <c r="A708">
        <v>7.05</v>
      </c>
      <c r="B708">
        <v>0.19440524000000001</v>
      </c>
      <c r="C708">
        <v>7.06</v>
      </c>
      <c r="D708">
        <v>0.273999932</v>
      </c>
      <c r="E708">
        <v>7.06</v>
      </c>
      <c r="F708">
        <v>4.8222000000000001E-2</v>
      </c>
      <c r="G708">
        <v>7.09</v>
      </c>
      <c r="H708">
        <v>8.6866719999999994E-2</v>
      </c>
    </row>
    <row r="709" spans="1:8" x14ac:dyDescent="0.3">
      <c r="A709">
        <v>7.06</v>
      </c>
      <c r="B709">
        <v>0.19440524000000001</v>
      </c>
      <c r="C709">
        <v>7.07</v>
      </c>
      <c r="D709">
        <v>0.266764051</v>
      </c>
      <c r="E709">
        <v>7.07</v>
      </c>
      <c r="F709">
        <v>4.8222000000000001E-2</v>
      </c>
      <c r="G709">
        <v>7.1</v>
      </c>
      <c r="H709">
        <v>8.6850003999999995E-2</v>
      </c>
    </row>
    <row r="710" spans="1:8" x14ac:dyDescent="0.3">
      <c r="A710">
        <v>7.07</v>
      </c>
      <c r="B710">
        <v>0.19440524000000001</v>
      </c>
      <c r="C710">
        <v>7.08</v>
      </c>
      <c r="D710">
        <v>0.266764051</v>
      </c>
      <c r="E710">
        <v>7.08</v>
      </c>
      <c r="F710">
        <v>4.8222000000000001E-2</v>
      </c>
      <c r="G710">
        <v>7.11</v>
      </c>
      <c r="H710">
        <v>8.6800394000000003E-2</v>
      </c>
    </row>
    <row r="711" spans="1:8" x14ac:dyDescent="0.3">
      <c r="A711">
        <v>7.08</v>
      </c>
      <c r="B711">
        <v>0.19440524000000001</v>
      </c>
      <c r="C711">
        <v>7.09</v>
      </c>
      <c r="D711">
        <v>0.266764051</v>
      </c>
      <c r="E711">
        <v>7.09</v>
      </c>
      <c r="F711">
        <v>4.8222000000000001E-2</v>
      </c>
      <c r="G711">
        <v>7.12</v>
      </c>
      <c r="H711">
        <v>8.6766502999999995E-2</v>
      </c>
    </row>
    <row r="712" spans="1:8" x14ac:dyDescent="0.3">
      <c r="A712">
        <v>7.09</v>
      </c>
      <c r="B712">
        <v>0.19440524000000001</v>
      </c>
      <c r="C712">
        <v>7.1</v>
      </c>
      <c r="D712">
        <v>0.25952817</v>
      </c>
      <c r="E712">
        <v>7.1</v>
      </c>
      <c r="F712">
        <v>4.8222000000000001E-2</v>
      </c>
      <c r="G712">
        <v>7.13</v>
      </c>
      <c r="H712">
        <v>8.6763728999999998E-2</v>
      </c>
    </row>
    <row r="713" spans="1:8" x14ac:dyDescent="0.3">
      <c r="A713">
        <v>7.1</v>
      </c>
      <c r="B713">
        <v>0.19440524000000001</v>
      </c>
      <c r="C713">
        <v>7.11</v>
      </c>
      <c r="D713">
        <v>0.25952817</v>
      </c>
      <c r="E713">
        <v>7.11</v>
      </c>
      <c r="F713">
        <v>4.8222000000000001E-2</v>
      </c>
      <c r="G713">
        <v>7.14</v>
      </c>
      <c r="H713">
        <v>8.6798520000000004E-2</v>
      </c>
    </row>
    <row r="714" spans="1:8" x14ac:dyDescent="0.3">
      <c r="A714">
        <v>7.11</v>
      </c>
      <c r="B714">
        <v>0.19440524000000001</v>
      </c>
      <c r="C714">
        <v>7.12</v>
      </c>
      <c r="D714">
        <v>0.25952817</v>
      </c>
      <c r="E714">
        <v>7.12</v>
      </c>
      <c r="F714">
        <v>4.8222000000000001E-2</v>
      </c>
      <c r="G714">
        <v>7.15</v>
      </c>
      <c r="H714">
        <v>8.6863108999999994E-2</v>
      </c>
    </row>
    <row r="715" spans="1:8" x14ac:dyDescent="0.3">
      <c r="A715">
        <v>7.12</v>
      </c>
      <c r="B715">
        <v>0.19440524000000001</v>
      </c>
      <c r="C715">
        <v>7.13</v>
      </c>
      <c r="D715">
        <v>0.25952817</v>
      </c>
      <c r="E715">
        <v>7.13</v>
      </c>
      <c r="F715">
        <v>4.8222000000000001E-2</v>
      </c>
      <c r="G715">
        <v>7.16</v>
      </c>
      <c r="H715">
        <v>8.6890710999999995E-2</v>
      </c>
    </row>
    <row r="716" spans="1:8" x14ac:dyDescent="0.3">
      <c r="A716">
        <v>7.13</v>
      </c>
      <c r="B716">
        <v>0.19440524000000001</v>
      </c>
      <c r="C716">
        <v>7.14</v>
      </c>
      <c r="D716">
        <v>0.25952817</v>
      </c>
      <c r="E716">
        <v>7.14</v>
      </c>
      <c r="F716">
        <v>4.8222000000000001E-2</v>
      </c>
      <c r="G716">
        <v>7.17</v>
      </c>
      <c r="H716">
        <v>8.6799219999999996E-2</v>
      </c>
    </row>
    <row r="717" spans="1:8" x14ac:dyDescent="0.3">
      <c r="A717">
        <v>7.14</v>
      </c>
      <c r="B717">
        <v>0.19440524000000001</v>
      </c>
      <c r="C717">
        <v>7.15</v>
      </c>
      <c r="D717">
        <v>0.25952817</v>
      </c>
      <c r="E717">
        <v>7.15</v>
      </c>
      <c r="F717">
        <v>4.8222000000000001E-2</v>
      </c>
      <c r="G717">
        <v>7.18</v>
      </c>
      <c r="H717">
        <v>8.6573874999999995E-2</v>
      </c>
    </row>
    <row r="718" spans="1:8" x14ac:dyDescent="0.3">
      <c r="A718">
        <v>7.15</v>
      </c>
      <c r="B718">
        <v>0.19440524000000001</v>
      </c>
      <c r="C718">
        <v>7.16</v>
      </c>
      <c r="D718">
        <v>0.25711621000000001</v>
      </c>
      <c r="E718">
        <v>7.16</v>
      </c>
      <c r="F718">
        <v>4.8222000000000001E-2</v>
      </c>
      <c r="G718">
        <v>7.19</v>
      </c>
      <c r="H718">
        <v>8.6469307999999995E-2</v>
      </c>
    </row>
    <row r="719" spans="1:8" x14ac:dyDescent="0.3">
      <c r="A719">
        <v>7.16</v>
      </c>
      <c r="B719">
        <v>0.19440524000000001</v>
      </c>
      <c r="C719">
        <v>7.17</v>
      </c>
      <c r="D719">
        <v>0.25711621000000001</v>
      </c>
      <c r="E719">
        <v>7.17</v>
      </c>
      <c r="F719">
        <v>4.8222000000000001E-2</v>
      </c>
      <c r="G719">
        <v>7.2</v>
      </c>
      <c r="H719">
        <v>8.6807495999999998E-2</v>
      </c>
    </row>
    <row r="720" spans="1:8" x14ac:dyDescent="0.3">
      <c r="A720">
        <v>7.17</v>
      </c>
      <c r="B720">
        <v>0.19440524000000001</v>
      </c>
      <c r="C720">
        <v>7.18</v>
      </c>
      <c r="D720">
        <v>0.25711621000000001</v>
      </c>
      <c r="E720">
        <v>7.18</v>
      </c>
      <c r="F720">
        <v>4.8222000000000001E-2</v>
      </c>
      <c r="G720">
        <v>7.21</v>
      </c>
      <c r="H720">
        <v>8.7739975999999997E-2</v>
      </c>
    </row>
    <row r="721" spans="1:8" x14ac:dyDescent="0.3">
      <c r="A721">
        <v>7.18</v>
      </c>
      <c r="B721">
        <v>0.19440524000000001</v>
      </c>
      <c r="C721">
        <v>7.19</v>
      </c>
      <c r="D721">
        <v>0.25711621000000001</v>
      </c>
      <c r="E721">
        <v>7.19</v>
      </c>
      <c r="F721">
        <v>4.8222000000000001E-2</v>
      </c>
      <c r="G721">
        <v>7.22</v>
      </c>
      <c r="H721">
        <v>8.8761621999999998E-2</v>
      </c>
    </row>
    <row r="722" spans="1:8" x14ac:dyDescent="0.3">
      <c r="A722">
        <v>7.19</v>
      </c>
      <c r="B722">
        <v>0.19440524000000001</v>
      </c>
      <c r="C722">
        <v>7.2</v>
      </c>
      <c r="D722">
        <v>0.25711621000000001</v>
      </c>
      <c r="E722">
        <v>7.2</v>
      </c>
      <c r="F722">
        <v>4.8222000000000001E-2</v>
      </c>
      <c r="G722">
        <v>7.23</v>
      </c>
      <c r="H722">
        <v>8.9209182999999997E-2</v>
      </c>
    </row>
    <row r="723" spans="1:8" x14ac:dyDescent="0.3">
      <c r="A723">
        <v>7.2</v>
      </c>
      <c r="B723">
        <v>0.19440524000000001</v>
      </c>
      <c r="C723">
        <v>7.21</v>
      </c>
      <c r="D723">
        <v>0.25711621000000001</v>
      </c>
      <c r="E723">
        <v>7.21</v>
      </c>
      <c r="F723">
        <v>4.8222000000000001E-2</v>
      </c>
      <c r="G723">
        <v>7.24</v>
      </c>
      <c r="H723">
        <v>8.8664682999999994E-2</v>
      </c>
    </row>
    <row r="724" spans="1:8" x14ac:dyDescent="0.3">
      <c r="A724">
        <v>7.21</v>
      </c>
      <c r="B724">
        <v>0.19440524000000001</v>
      </c>
      <c r="C724">
        <v>7.22</v>
      </c>
      <c r="D724">
        <v>0.25711621000000001</v>
      </c>
      <c r="E724">
        <v>7.22</v>
      </c>
      <c r="F724">
        <v>4.8221E-2</v>
      </c>
      <c r="G724">
        <v>7.25</v>
      </c>
      <c r="H724">
        <v>8.7620386999999994E-2</v>
      </c>
    </row>
    <row r="725" spans="1:8" x14ac:dyDescent="0.3">
      <c r="A725">
        <v>7.22</v>
      </c>
      <c r="B725">
        <v>0.19440524000000001</v>
      </c>
      <c r="C725">
        <v>7.23</v>
      </c>
      <c r="D725">
        <v>0.25711621000000001</v>
      </c>
      <c r="E725">
        <v>7.23</v>
      </c>
      <c r="F725">
        <v>4.8222000000000001E-2</v>
      </c>
      <c r="G725">
        <v>7.26</v>
      </c>
      <c r="H725">
        <v>8.6779659999999995E-2</v>
      </c>
    </row>
    <row r="726" spans="1:8" x14ac:dyDescent="0.3">
      <c r="A726">
        <v>7.23</v>
      </c>
      <c r="B726">
        <v>0.19440524000000001</v>
      </c>
      <c r="C726">
        <v>7.24</v>
      </c>
      <c r="D726">
        <v>0.25711621000000001</v>
      </c>
      <c r="E726">
        <v>7.24</v>
      </c>
      <c r="F726">
        <v>4.8223000000000002E-2</v>
      </c>
      <c r="G726">
        <v>7.27</v>
      </c>
      <c r="H726">
        <v>8.6617721999999994E-2</v>
      </c>
    </row>
    <row r="727" spans="1:8" x14ac:dyDescent="0.3">
      <c r="A727">
        <v>7.24</v>
      </c>
      <c r="B727">
        <v>0.19440524000000001</v>
      </c>
      <c r="C727">
        <v>7.25</v>
      </c>
      <c r="D727">
        <v>0.25711621000000001</v>
      </c>
      <c r="E727">
        <v>7.25</v>
      </c>
      <c r="F727">
        <v>4.8223000000000002E-2</v>
      </c>
      <c r="G727">
        <v>7.28</v>
      </c>
      <c r="H727">
        <v>8.6794166000000006E-2</v>
      </c>
    </row>
    <row r="728" spans="1:8" x14ac:dyDescent="0.3">
      <c r="A728">
        <v>7.25</v>
      </c>
      <c r="B728">
        <v>0.19440524000000001</v>
      </c>
      <c r="C728">
        <v>7.26</v>
      </c>
      <c r="D728">
        <v>0.25711621000000001</v>
      </c>
      <c r="E728">
        <v>7.26</v>
      </c>
      <c r="F728">
        <v>4.8222000000000001E-2</v>
      </c>
      <c r="G728">
        <v>7.29</v>
      </c>
      <c r="H728">
        <v>8.6786404999999997E-2</v>
      </c>
    </row>
    <row r="729" spans="1:8" x14ac:dyDescent="0.3">
      <c r="A729">
        <v>7.26</v>
      </c>
      <c r="B729">
        <v>0.19199327999999999</v>
      </c>
      <c r="C729">
        <v>7.27</v>
      </c>
      <c r="D729">
        <v>0.25711621000000001</v>
      </c>
      <c r="E729">
        <v>7.27</v>
      </c>
      <c r="F729">
        <v>4.8217999999999997E-2</v>
      </c>
      <c r="G729">
        <v>7.3</v>
      </c>
      <c r="H729">
        <v>8.6230869000000002E-2</v>
      </c>
    </row>
    <row r="730" spans="1:8" x14ac:dyDescent="0.3">
      <c r="A730">
        <v>7.27</v>
      </c>
      <c r="B730">
        <v>0.19199327999999999</v>
      </c>
      <c r="C730">
        <v>7.28</v>
      </c>
      <c r="D730">
        <v>0.25711621000000001</v>
      </c>
      <c r="E730">
        <v>7.28</v>
      </c>
      <c r="F730">
        <v>4.8217000000000003E-2</v>
      </c>
      <c r="G730">
        <v>7.31</v>
      </c>
      <c r="H730">
        <v>8.5311665999999994E-2</v>
      </c>
    </row>
    <row r="731" spans="1:8" x14ac:dyDescent="0.3">
      <c r="A731">
        <v>7.28</v>
      </c>
      <c r="B731">
        <v>0.18958132</v>
      </c>
      <c r="C731">
        <v>7.29</v>
      </c>
      <c r="D731">
        <v>0.25711621000000001</v>
      </c>
      <c r="E731">
        <v>7.29</v>
      </c>
      <c r="F731">
        <v>4.8222000000000001E-2</v>
      </c>
      <c r="G731">
        <v>7.32</v>
      </c>
      <c r="H731">
        <v>8.4330707000000005E-2</v>
      </c>
    </row>
    <row r="732" spans="1:8" x14ac:dyDescent="0.3">
      <c r="A732">
        <v>7.29</v>
      </c>
      <c r="B732">
        <v>0.18958132</v>
      </c>
      <c r="C732">
        <v>7.3</v>
      </c>
      <c r="D732">
        <v>0.25711621000000001</v>
      </c>
      <c r="E732">
        <v>7.3</v>
      </c>
      <c r="F732">
        <v>4.8236000000000001E-2</v>
      </c>
      <c r="G732">
        <v>7.33</v>
      </c>
      <c r="H732">
        <v>8.3501117E-2</v>
      </c>
    </row>
    <row r="733" spans="1:8" x14ac:dyDescent="0.3">
      <c r="A733">
        <v>7.3</v>
      </c>
      <c r="B733">
        <v>0.18958132</v>
      </c>
      <c r="C733">
        <v>7.31</v>
      </c>
      <c r="D733">
        <v>0.25711621000000001</v>
      </c>
      <c r="E733">
        <v>7.31</v>
      </c>
      <c r="F733">
        <v>4.8240999999999999E-2</v>
      </c>
      <c r="G733">
        <v>7.34</v>
      </c>
      <c r="H733">
        <v>8.2741372999999993E-2</v>
      </c>
    </row>
    <row r="734" spans="1:8" x14ac:dyDescent="0.3">
      <c r="A734">
        <v>7.31</v>
      </c>
      <c r="B734">
        <v>0.18716935900000001</v>
      </c>
      <c r="C734">
        <v>7.32</v>
      </c>
      <c r="D734">
        <v>0.25711621000000001</v>
      </c>
      <c r="E734">
        <v>7.32</v>
      </c>
      <c r="F734">
        <v>4.8218999999999998E-2</v>
      </c>
      <c r="G734">
        <v>7.35</v>
      </c>
      <c r="H734">
        <v>8.1908939E-2</v>
      </c>
    </row>
    <row r="735" spans="1:8" x14ac:dyDescent="0.3">
      <c r="A735">
        <v>7.32</v>
      </c>
      <c r="B735">
        <v>0.18716935900000001</v>
      </c>
      <c r="C735">
        <v>7.33</v>
      </c>
      <c r="D735">
        <v>0.25711621000000001</v>
      </c>
      <c r="E735">
        <v>7.33</v>
      </c>
      <c r="F735">
        <v>4.8168999999999997E-2</v>
      </c>
      <c r="G735">
        <v>7.36</v>
      </c>
      <c r="H735">
        <v>8.0946241000000002E-2</v>
      </c>
    </row>
    <row r="736" spans="1:8" x14ac:dyDescent="0.3">
      <c r="A736">
        <v>7.33</v>
      </c>
      <c r="B736">
        <v>0.18716935900000001</v>
      </c>
      <c r="C736">
        <v>7.34</v>
      </c>
      <c r="D736">
        <v>0.25470424899999999</v>
      </c>
      <c r="E736">
        <v>7.34</v>
      </c>
      <c r="F736">
        <v>4.8148999999999997E-2</v>
      </c>
      <c r="G736">
        <v>7.37</v>
      </c>
      <c r="H736">
        <v>8.0067403999999995E-2</v>
      </c>
    </row>
    <row r="737" spans="1:8" x14ac:dyDescent="0.3">
      <c r="A737">
        <v>7.34</v>
      </c>
      <c r="B737">
        <v>0.18716935900000001</v>
      </c>
      <c r="C737">
        <v>7.35</v>
      </c>
      <c r="D737">
        <v>0.25470424899999999</v>
      </c>
      <c r="E737">
        <v>7.35</v>
      </c>
      <c r="F737">
        <v>4.8232999999999998E-2</v>
      </c>
      <c r="G737">
        <v>7.38</v>
      </c>
      <c r="H737">
        <v>7.9540685999999999E-2</v>
      </c>
    </row>
    <row r="738" spans="1:8" x14ac:dyDescent="0.3">
      <c r="A738">
        <v>7.35</v>
      </c>
      <c r="B738">
        <v>0.18716935900000001</v>
      </c>
      <c r="C738">
        <v>7.36</v>
      </c>
      <c r="D738">
        <v>0.25470424899999999</v>
      </c>
      <c r="E738">
        <v>7.36</v>
      </c>
      <c r="F738">
        <v>4.8422E-2</v>
      </c>
      <c r="G738">
        <v>7.39</v>
      </c>
      <c r="H738">
        <v>7.9493902000000005E-2</v>
      </c>
    </row>
    <row r="739" spans="1:8" x14ac:dyDescent="0.3">
      <c r="A739">
        <v>7.36</v>
      </c>
      <c r="B739">
        <v>0.18716935900000001</v>
      </c>
      <c r="C739">
        <v>7.37</v>
      </c>
      <c r="D739">
        <v>0.24988032900000001</v>
      </c>
      <c r="E739">
        <v>7.37</v>
      </c>
      <c r="F739">
        <v>4.8492E-2</v>
      </c>
      <c r="G739">
        <v>7.4</v>
      </c>
      <c r="H739">
        <v>7.9621994000000001E-2</v>
      </c>
    </row>
    <row r="740" spans="1:8" x14ac:dyDescent="0.3">
      <c r="A740">
        <v>7.37</v>
      </c>
      <c r="B740">
        <v>0.18716935900000001</v>
      </c>
      <c r="C740">
        <v>7.38</v>
      </c>
      <c r="D740">
        <v>0.24988032900000001</v>
      </c>
      <c r="E740">
        <v>7.38</v>
      </c>
      <c r="F740">
        <v>4.8170999999999999E-2</v>
      </c>
      <c r="G740">
        <v>7.41</v>
      </c>
      <c r="H740">
        <v>7.9536862999999999E-2</v>
      </c>
    </row>
    <row r="741" spans="1:8" x14ac:dyDescent="0.3">
      <c r="A741">
        <v>7.38</v>
      </c>
      <c r="B741">
        <v>0.18716935900000001</v>
      </c>
      <c r="C741">
        <v>7.39</v>
      </c>
      <c r="D741">
        <v>0.24988032900000001</v>
      </c>
      <c r="E741">
        <v>7.39</v>
      </c>
      <c r="F741">
        <v>4.7349000000000002E-2</v>
      </c>
      <c r="G741">
        <v>7.42</v>
      </c>
      <c r="H741">
        <v>7.8980358000000001E-2</v>
      </c>
    </row>
    <row r="742" spans="1:8" x14ac:dyDescent="0.3">
      <c r="A742">
        <v>7.39</v>
      </c>
      <c r="B742">
        <v>0.18716935900000001</v>
      </c>
      <c r="C742">
        <v>7.4</v>
      </c>
      <c r="D742">
        <v>0.24988032900000001</v>
      </c>
      <c r="E742">
        <v>7.4</v>
      </c>
      <c r="F742">
        <v>4.6396E-2</v>
      </c>
      <c r="G742">
        <v>7.43</v>
      </c>
      <c r="H742">
        <v>7.8080446999999997E-2</v>
      </c>
    </row>
    <row r="743" spans="1:8" x14ac:dyDescent="0.3">
      <c r="A743">
        <v>7.4</v>
      </c>
      <c r="B743">
        <v>0.18716935900000001</v>
      </c>
      <c r="C743">
        <v>7.41</v>
      </c>
      <c r="D743">
        <v>0.24988032900000001</v>
      </c>
      <c r="E743">
        <v>7.41</v>
      </c>
      <c r="F743">
        <v>4.5776999999999998E-2</v>
      </c>
      <c r="G743">
        <v>7.44</v>
      </c>
      <c r="H743">
        <v>7.7036470999999995E-2</v>
      </c>
    </row>
    <row r="744" spans="1:8" x14ac:dyDescent="0.3">
      <c r="A744">
        <v>7.41</v>
      </c>
      <c r="B744">
        <v>0.18716935900000001</v>
      </c>
      <c r="C744">
        <v>7.42</v>
      </c>
      <c r="D744">
        <v>0.24988032900000001</v>
      </c>
      <c r="E744">
        <v>7.42</v>
      </c>
      <c r="F744">
        <v>4.5741999999999998E-2</v>
      </c>
      <c r="G744">
        <v>7.45</v>
      </c>
      <c r="H744">
        <v>7.6032680000000005E-2</v>
      </c>
    </row>
    <row r="745" spans="1:8" x14ac:dyDescent="0.3">
      <c r="A745">
        <v>7.42</v>
      </c>
      <c r="B745">
        <v>0.18716935900000001</v>
      </c>
      <c r="C745">
        <v>7.43</v>
      </c>
      <c r="D745">
        <v>0.24746836799999999</v>
      </c>
      <c r="E745">
        <v>7.43</v>
      </c>
      <c r="F745">
        <v>4.5906000000000002E-2</v>
      </c>
      <c r="G745">
        <v>7.46</v>
      </c>
      <c r="H745">
        <v>7.5210089999999993E-2</v>
      </c>
    </row>
    <row r="746" spans="1:8" x14ac:dyDescent="0.3">
      <c r="A746">
        <v>7.43</v>
      </c>
      <c r="B746">
        <v>0.18716935900000001</v>
      </c>
      <c r="C746">
        <v>7.44</v>
      </c>
      <c r="D746">
        <v>0.24746836799999999</v>
      </c>
      <c r="E746">
        <v>7.44</v>
      </c>
      <c r="F746">
        <v>4.5763999999999999E-2</v>
      </c>
      <c r="G746">
        <v>7.47</v>
      </c>
      <c r="H746">
        <v>7.4701915999999993E-2</v>
      </c>
    </row>
    <row r="747" spans="1:8" x14ac:dyDescent="0.3">
      <c r="A747">
        <v>7.44</v>
      </c>
      <c r="B747">
        <v>0.18716935900000001</v>
      </c>
      <c r="C747">
        <v>7.45</v>
      </c>
      <c r="D747">
        <v>0.24746836799999999</v>
      </c>
      <c r="E747">
        <v>7.45</v>
      </c>
      <c r="F747">
        <v>4.5034999999999999E-2</v>
      </c>
      <c r="G747">
        <v>7.48</v>
      </c>
      <c r="H747">
        <v>7.4565048999999994E-2</v>
      </c>
    </row>
    <row r="748" spans="1:8" x14ac:dyDescent="0.3">
      <c r="A748">
        <v>7.45</v>
      </c>
      <c r="B748">
        <v>0.18716935900000001</v>
      </c>
      <c r="C748">
        <v>7.46</v>
      </c>
      <c r="D748">
        <v>0.24023248699999999</v>
      </c>
      <c r="E748">
        <v>7.46</v>
      </c>
      <c r="F748">
        <v>4.4070999999999999E-2</v>
      </c>
      <c r="G748">
        <v>7.49</v>
      </c>
      <c r="H748">
        <v>7.4645506E-2</v>
      </c>
    </row>
    <row r="749" spans="1:8" x14ac:dyDescent="0.3">
      <c r="A749">
        <v>7.46</v>
      </c>
      <c r="B749">
        <v>0.18716935900000001</v>
      </c>
      <c r="C749">
        <v>7.47</v>
      </c>
      <c r="D749">
        <v>0.24023248699999999</v>
      </c>
      <c r="E749">
        <v>7.47</v>
      </c>
      <c r="F749">
        <v>4.3336E-2</v>
      </c>
      <c r="G749">
        <v>7.5</v>
      </c>
      <c r="H749">
        <v>7.4753316E-2</v>
      </c>
    </row>
    <row r="750" spans="1:8" x14ac:dyDescent="0.3">
      <c r="A750">
        <v>7.47</v>
      </c>
      <c r="B750">
        <v>0.18716935900000001</v>
      </c>
      <c r="C750">
        <v>7.48</v>
      </c>
      <c r="D750">
        <v>0.24023248699999999</v>
      </c>
      <c r="E750">
        <v>7.48</v>
      </c>
      <c r="F750">
        <v>4.3121E-2</v>
      </c>
      <c r="G750">
        <v>7.51</v>
      </c>
      <c r="H750">
        <v>7.4765385000000004E-2</v>
      </c>
    </row>
    <row r="751" spans="1:8" x14ac:dyDescent="0.3">
      <c r="A751">
        <v>7.48</v>
      </c>
      <c r="B751">
        <v>0.18716935900000001</v>
      </c>
      <c r="C751">
        <v>7.49</v>
      </c>
      <c r="D751">
        <v>0.23299660599999999</v>
      </c>
      <c r="E751">
        <v>7.49</v>
      </c>
      <c r="F751">
        <v>4.3237999999999999E-2</v>
      </c>
      <c r="G751">
        <v>7.52</v>
      </c>
      <c r="H751">
        <v>7.4736844999999996E-2</v>
      </c>
    </row>
    <row r="752" spans="1:8" x14ac:dyDescent="0.3">
      <c r="A752">
        <v>7.49</v>
      </c>
      <c r="B752">
        <v>0.17752151799999999</v>
      </c>
      <c r="C752">
        <v>7.5</v>
      </c>
      <c r="D752">
        <v>0.23299660599999999</v>
      </c>
      <c r="E752">
        <v>7.5</v>
      </c>
      <c r="F752">
        <v>4.3417999999999998E-2</v>
      </c>
      <c r="G752">
        <v>7.53</v>
      </c>
      <c r="H752">
        <v>7.4752063999999993E-2</v>
      </c>
    </row>
    <row r="753" spans="1:8" x14ac:dyDescent="0.3">
      <c r="A753">
        <v>7.5</v>
      </c>
      <c r="B753">
        <v>0.17752151799999999</v>
      </c>
      <c r="C753">
        <v>7.51</v>
      </c>
      <c r="D753">
        <v>0.23299660599999999</v>
      </c>
      <c r="E753">
        <v>7.51</v>
      </c>
      <c r="F753">
        <v>4.3473999999999999E-2</v>
      </c>
      <c r="G753">
        <v>7.54</v>
      </c>
      <c r="H753">
        <v>7.4837022000000003E-2</v>
      </c>
    </row>
    <row r="754" spans="1:8" x14ac:dyDescent="0.3">
      <c r="A754">
        <v>7.51</v>
      </c>
      <c r="B754">
        <v>0.17752151799999999</v>
      </c>
      <c r="C754">
        <v>7.52</v>
      </c>
      <c r="D754">
        <v>0.230584646</v>
      </c>
      <c r="E754">
        <v>7.52</v>
      </c>
      <c r="F754">
        <v>4.3442000000000001E-2</v>
      </c>
      <c r="G754">
        <v>7.55</v>
      </c>
      <c r="H754">
        <v>7.4867613999999999E-2</v>
      </c>
    </row>
    <row r="755" spans="1:8" x14ac:dyDescent="0.3">
      <c r="A755">
        <v>7.52</v>
      </c>
      <c r="B755">
        <v>0.17752151799999999</v>
      </c>
      <c r="C755">
        <v>7.53</v>
      </c>
      <c r="D755">
        <v>0.230584646</v>
      </c>
      <c r="E755">
        <v>7.53</v>
      </c>
      <c r="F755">
        <v>4.3394000000000002E-2</v>
      </c>
      <c r="G755">
        <v>7.56</v>
      </c>
      <c r="H755">
        <v>7.4696030999999996E-2</v>
      </c>
    </row>
    <row r="756" spans="1:8" x14ac:dyDescent="0.3">
      <c r="A756">
        <v>7.53</v>
      </c>
      <c r="B756">
        <v>0.17752151799999999</v>
      </c>
      <c r="C756">
        <v>7.54</v>
      </c>
      <c r="D756">
        <v>0.230584646</v>
      </c>
      <c r="E756">
        <v>7.54</v>
      </c>
      <c r="F756">
        <v>4.3380000000000002E-2</v>
      </c>
      <c r="G756">
        <v>7.57</v>
      </c>
      <c r="H756">
        <v>7.4203570999999996E-2</v>
      </c>
    </row>
    <row r="757" spans="1:8" x14ac:dyDescent="0.3">
      <c r="A757">
        <v>7.54</v>
      </c>
      <c r="B757">
        <v>0.17752151799999999</v>
      </c>
      <c r="C757">
        <v>7.55</v>
      </c>
      <c r="D757">
        <v>0.22093680399999999</v>
      </c>
      <c r="E757">
        <v>7.55</v>
      </c>
      <c r="F757">
        <v>4.3388000000000003E-2</v>
      </c>
      <c r="G757">
        <v>7.58</v>
      </c>
      <c r="H757">
        <v>7.3343747000000001E-2</v>
      </c>
    </row>
    <row r="758" spans="1:8" x14ac:dyDescent="0.3">
      <c r="A758">
        <v>7.55</v>
      </c>
      <c r="B758">
        <v>0.167873677</v>
      </c>
      <c r="C758">
        <v>7.56</v>
      </c>
      <c r="D758">
        <v>0.22093680399999999</v>
      </c>
      <c r="E758">
        <v>7.56</v>
      </c>
      <c r="F758">
        <v>4.3401000000000002E-2</v>
      </c>
      <c r="G758">
        <v>7.59</v>
      </c>
      <c r="H758">
        <v>7.2081366999999993E-2</v>
      </c>
    </row>
    <row r="759" spans="1:8" x14ac:dyDescent="0.3">
      <c r="A759">
        <v>7.56</v>
      </c>
      <c r="B759">
        <v>0.167873677</v>
      </c>
      <c r="C759">
        <v>7.57</v>
      </c>
      <c r="D759">
        <v>0.22093680399999999</v>
      </c>
      <c r="E759">
        <v>7.57</v>
      </c>
      <c r="F759">
        <v>4.3404999999999999E-2</v>
      </c>
      <c r="G759">
        <v>7.6</v>
      </c>
      <c r="H759">
        <v>7.0468030000000001E-2</v>
      </c>
    </row>
    <row r="760" spans="1:8" x14ac:dyDescent="0.3">
      <c r="A760">
        <v>7.57</v>
      </c>
      <c r="B760">
        <v>0.167873677</v>
      </c>
      <c r="C760">
        <v>7.58</v>
      </c>
      <c r="D760">
        <v>0.21370092299999999</v>
      </c>
      <c r="E760">
        <v>7.58</v>
      </c>
      <c r="F760">
        <v>4.3402999999999997E-2</v>
      </c>
      <c r="G760">
        <v>7.61</v>
      </c>
      <c r="H760">
        <v>6.8763114E-2</v>
      </c>
    </row>
    <row r="761" spans="1:8" x14ac:dyDescent="0.3">
      <c r="A761">
        <v>7.58</v>
      </c>
      <c r="B761">
        <v>0.167873677</v>
      </c>
      <c r="C761">
        <v>7.59</v>
      </c>
      <c r="D761">
        <v>0.21370092299999999</v>
      </c>
      <c r="E761">
        <v>7.59</v>
      </c>
      <c r="F761">
        <v>4.3399E-2</v>
      </c>
      <c r="G761">
        <v>7.62</v>
      </c>
      <c r="H761">
        <v>6.7256079999999996E-2</v>
      </c>
    </row>
    <row r="762" spans="1:8" x14ac:dyDescent="0.3">
      <c r="A762">
        <v>7.59</v>
      </c>
      <c r="B762">
        <v>0.167873677</v>
      </c>
      <c r="C762">
        <v>7.6</v>
      </c>
      <c r="D762">
        <v>0.21370092299999999</v>
      </c>
      <c r="E762">
        <v>7.6</v>
      </c>
      <c r="F762">
        <v>4.3397999999999999E-2</v>
      </c>
      <c r="G762">
        <v>7.63</v>
      </c>
      <c r="H762">
        <v>6.6146145000000003E-2</v>
      </c>
    </row>
    <row r="763" spans="1:8" x14ac:dyDescent="0.3">
      <c r="A763">
        <v>7.6</v>
      </c>
      <c r="B763">
        <v>0.167873677</v>
      </c>
      <c r="C763">
        <v>7.61</v>
      </c>
      <c r="D763">
        <v>0.21370092299999999</v>
      </c>
      <c r="E763">
        <v>7.61</v>
      </c>
      <c r="F763">
        <v>4.3399E-2</v>
      </c>
      <c r="G763">
        <v>7.64</v>
      </c>
      <c r="H763">
        <v>6.5423972999999996E-2</v>
      </c>
    </row>
    <row r="764" spans="1:8" x14ac:dyDescent="0.3">
      <c r="A764">
        <v>7.61</v>
      </c>
      <c r="B764">
        <v>0.17028563699999999</v>
      </c>
      <c r="C764">
        <v>7.62</v>
      </c>
      <c r="D764">
        <v>0.21370092299999999</v>
      </c>
      <c r="E764">
        <v>7.62</v>
      </c>
      <c r="F764">
        <v>4.3400000000000001E-2</v>
      </c>
      <c r="G764">
        <v>7.65</v>
      </c>
      <c r="H764">
        <v>6.5050730000000001E-2</v>
      </c>
    </row>
    <row r="765" spans="1:8" x14ac:dyDescent="0.3">
      <c r="A765">
        <v>7.62</v>
      </c>
      <c r="B765">
        <v>0.17028563699999999</v>
      </c>
      <c r="C765">
        <v>7.63</v>
      </c>
      <c r="D765">
        <v>0.21370092299999999</v>
      </c>
      <c r="E765">
        <v>7.63</v>
      </c>
      <c r="F765">
        <v>4.3400000000000001E-2</v>
      </c>
      <c r="G765">
        <v>7.66</v>
      </c>
      <c r="H765">
        <v>6.4960365000000006E-2</v>
      </c>
    </row>
    <row r="766" spans="1:8" x14ac:dyDescent="0.3">
      <c r="A766">
        <v>7.63</v>
      </c>
      <c r="B766">
        <v>0.17028563699999999</v>
      </c>
      <c r="C766">
        <v>7.64</v>
      </c>
      <c r="D766">
        <v>0.21370092299999999</v>
      </c>
      <c r="E766">
        <v>7.64</v>
      </c>
      <c r="F766">
        <v>4.3400000000000001E-2</v>
      </c>
      <c r="G766">
        <v>7.67</v>
      </c>
      <c r="H766">
        <v>6.5026087999999996E-2</v>
      </c>
    </row>
    <row r="767" spans="1:8" x14ac:dyDescent="0.3">
      <c r="A767">
        <v>7.64</v>
      </c>
      <c r="B767">
        <v>0.16546171600000001</v>
      </c>
      <c r="C767">
        <v>7.65</v>
      </c>
      <c r="D767">
        <v>0.21370092299999999</v>
      </c>
      <c r="E767">
        <v>7.65</v>
      </c>
      <c r="F767">
        <v>4.3400000000000001E-2</v>
      </c>
      <c r="G767">
        <v>7.68</v>
      </c>
      <c r="H767">
        <v>6.5113167999999999E-2</v>
      </c>
    </row>
    <row r="768" spans="1:8" x14ac:dyDescent="0.3">
      <c r="A768">
        <v>7.65</v>
      </c>
      <c r="B768">
        <v>0.16546171600000001</v>
      </c>
      <c r="C768">
        <v>7.66</v>
      </c>
      <c r="D768">
        <v>0.21370092299999999</v>
      </c>
      <c r="E768">
        <v>7.66</v>
      </c>
      <c r="F768">
        <v>4.3400000000000001E-2</v>
      </c>
      <c r="G768">
        <v>7.69</v>
      </c>
      <c r="H768">
        <v>6.5136635999999998E-2</v>
      </c>
    </row>
    <row r="769" spans="1:8" x14ac:dyDescent="0.3">
      <c r="A769">
        <v>7.66</v>
      </c>
      <c r="B769">
        <v>0.16546171600000001</v>
      </c>
      <c r="C769">
        <v>7.67</v>
      </c>
      <c r="D769">
        <v>0.21370092299999999</v>
      </c>
      <c r="E769">
        <v>7.67</v>
      </c>
      <c r="F769">
        <v>4.3400000000000001E-2</v>
      </c>
      <c r="G769">
        <v>7.7</v>
      </c>
      <c r="H769">
        <v>6.5118730999999999E-2</v>
      </c>
    </row>
    <row r="770" spans="1:8" x14ac:dyDescent="0.3">
      <c r="A770">
        <v>7.67</v>
      </c>
      <c r="B770">
        <v>0.160637795</v>
      </c>
      <c r="C770">
        <v>7.68</v>
      </c>
      <c r="D770">
        <v>0.21370092299999999</v>
      </c>
      <c r="E770">
        <v>7.68</v>
      </c>
      <c r="F770">
        <v>4.3400000000000001E-2</v>
      </c>
      <c r="G770">
        <v>7.71</v>
      </c>
      <c r="H770">
        <v>6.5095543000000006E-2</v>
      </c>
    </row>
    <row r="771" spans="1:8" x14ac:dyDescent="0.3">
      <c r="A771">
        <v>7.68</v>
      </c>
      <c r="B771">
        <v>0.160637795</v>
      </c>
      <c r="C771">
        <v>7.69</v>
      </c>
      <c r="D771">
        <v>0.21370092299999999</v>
      </c>
      <c r="E771">
        <v>7.69</v>
      </c>
      <c r="F771">
        <v>4.3400000000000001E-2</v>
      </c>
      <c r="G771">
        <v>7.72</v>
      </c>
      <c r="H771">
        <v>6.5089453000000005E-2</v>
      </c>
    </row>
    <row r="772" spans="1:8" x14ac:dyDescent="0.3">
      <c r="A772">
        <v>7.69</v>
      </c>
      <c r="B772">
        <v>0.160637795</v>
      </c>
      <c r="C772">
        <v>7.7</v>
      </c>
      <c r="D772">
        <v>0.20887700300000001</v>
      </c>
      <c r="E772">
        <v>7.7</v>
      </c>
      <c r="F772">
        <v>4.3400000000000001E-2</v>
      </c>
      <c r="G772">
        <v>7.73</v>
      </c>
      <c r="H772">
        <v>6.5094328000000007E-2</v>
      </c>
    </row>
    <row r="773" spans="1:8" x14ac:dyDescent="0.3">
      <c r="A773">
        <v>7.7</v>
      </c>
      <c r="B773">
        <v>0.160637795</v>
      </c>
      <c r="C773">
        <v>7.71</v>
      </c>
      <c r="D773">
        <v>0.20887700300000001</v>
      </c>
      <c r="E773">
        <v>7.71</v>
      </c>
      <c r="F773">
        <v>4.3400000000000001E-2</v>
      </c>
      <c r="G773">
        <v>7.74</v>
      </c>
      <c r="H773">
        <v>6.5100501000000005E-2</v>
      </c>
    </row>
    <row r="774" spans="1:8" x14ac:dyDescent="0.3">
      <c r="A774">
        <v>7.71</v>
      </c>
      <c r="B774">
        <v>0.160637795</v>
      </c>
      <c r="C774">
        <v>7.72</v>
      </c>
      <c r="D774">
        <v>0.20887700300000001</v>
      </c>
      <c r="E774">
        <v>7.72</v>
      </c>
      <c r="F774">
        <v>4.3400000000000001E-2</v>
      </c>
      <c r="G774">
        <v>7.75</v>
      </c>
      <c r="H774">
        <v>6.5102080000000007E-2</v>
      </c>
    </row>
    <row r="775" spans="1:8" x14ac:dyDescent="0.3">
      <c r="A775">
        <v>7.72</v>
      </c>
      <c r="B775">
        <v>0.160637795</v>
      </c>
      <c r="C775">
        <v>7.73</v>
      </c>
      <c r="D775">
        <v>0.204053082</v>
      </c>
      <c r="E775">
        <v>7.73</v>
      </c>
      <c r="F775">
        <v>4.3400000000000001E-2</v>
      </c>
      <c r="G775">
        <v>7.76</v>
      </c>
      <c r="H775">
        <v>6.5100753999999997E-2</v>
      </c>
    </row>
    <row r="776" spans="1:8" x14ac:dyDescent="0.3">
      <c r="A776">
        <v>7.73</v>
      </c>
      <c r="B776">
        <v>0.160637795</v>
      </c>
      <c r="C776">
        <v>7.74</v>
      </c>
      <c r="D776">
        <v>0.204053082</v>
      </c>
      <c r="E776">
        <v>7.74</v>
      </c>
      <c r="F776">
        <v>4.3400000000000001E-2</v>
      </c>
      <c r="G776">
        <v>7.77</v>
      </c>
      <c r="H776">
        <v>6.5099111000000001E-2</v>
      </c>
    </row>
    <row r="777" spans="1:8" x14ac:dyDescent="0.3">
      <c r="A777">
        <v>7.74</v>
      </c>
      <c r="B777">
        <v>0.160637795</v>
      </c>
      <c r="C777">
        <v>7.75</v>
      </c>
      <c r="D777">
        <v>0.204053082</v>
      </c>
      <c r="E777">
        <v>7.75</v>
      </c>
      <c r="F777">
        <v>4.3400000000000001E-2</v>
      </c>
      <c r="G777">
        <v>7.78</v>
      </c>
      <c r="H777">
        <v>6.5098700999999995E-2</v>
      </c>
    </row>
    <row r="778" spans="1:8" x14ac:dyDescent="0.3">
      <c r="A778">
        <v>7.75</v>
      </c>
      <c r="B778">
        <v>0.160637795</v>
      </c>
      <c r="C778">
        <v>7.76</v>
      </c>
      <c r="D778">
        <v>0.204053082</v>
      </c>
      <c r="E778">
        <v>7.76</v>
      </c>
      <c r="F778">
        <v>4.3400000000000001E-2</v>
      </c>
      <c r="G778">
        <v>7.79</v>
      </c>
      <c r="H778">
        <v>6.5099061999999999E-2</v>
      </c>
    </row>
    <row r="779" spans="1:8" x14ac:dyDescent="0.3">
      <c r="A779">
        <v>7.76</v>
      </c>
      <c r="B779">
        <v>0.160637795</v>
      </c>
      <c r="C779">
        <v>7.77</v>
      </c>
      <c r="D779">
        <v>0.204053082</v>
      </c>
      <c r="E779">
        <v>7.77</v>
      </c>
      <c r="F779">
        <v>4.3400000000000001E-2</v>
      </c>
      <c r="G779">
        <v>7.8</v>
      </c>
      <c r="H779">
        <v>6.5099500000000005E-2</v>
      </c>
    </row>
    <row r="780" spans="1:8" x14ac:dyDescent="0.3">
      <c r="A780">
        <v>7.77</v>
      </c>
      <c r="B780">
        <v>0.160637795</v>
      </c>
      <c r="C780">
        <v>7.78</v>
      </c>
      <c r="D780">
        <v>0.204053082</v>
      </c>
      <c r="E780">
        <v>7.78</v>
      </c>
      <c r="F780">
        <v>4.3400000000000001E-2</v>
      </c>
      <c r="G780">
        <v>7.81</v>
      </c>
      <c r="H780">
        <v>6.5099605000000005E-2</v>
      </c>
    </row>
    <row r="781" spans="1:8" x14ac:dyDescent="0.3">
      <c r="A781">
        <v>7.78</v>
      </c>
      <c r="B781">
        <v>0.160637795</v>
      </c>
      <c r="C781">
        <v>7.79</v>
      </c>
      <c r="D781">
        <v>0.204053082</v>
      </c>
      <c r="E781">
        <v>7.79</v>
      </c>
      <c r="F781">
        <v>4.3400000000000001E-2</v>
      </c>
      <c r="G781">
        <v>7.82</v>
      </c>
      <c r="H781">
        <v>6.5099507000000001E-2</v>
      </c>
    </row>
    <row r="782" spans="1:8" x14ac:dyDescent="0.3">
      <c r="A782">
        <v>7.79</v>
      </c>
      <c r="B782">
        <v>0.15581387499999999</v>
      </c>
      <c r="C782">
        <v>7.8</v>
      </c>
      <c r="D782">
        <v>0.204053082</v>
      </c>
      <c r="E782">
        <v>7.8</v>
      </c>
      <c r="F782">
        <v>4.3400000000000001E-2</v>
      </c>
      <c r="G782">
        <v>7.83</v>
      </c>
      <c r="H782">
        <v>6.5099391000000006E-2</v>
      </c>
    </row>
    <row r="783" spans="1:8" x14ac:dyDescent="0.3">
      <c r="A783">
        <v>7.8</v>
      </c>
      <c r="B783">
        <v>0.15581387499999999</v>
      </c>
      <c r="C783">
        <v>7.81</v>
      </c>
      <c r="D783">
        <v>0.204053082</v>
      </c>
      <c r="E783">
        <v>7.81</v>
      </c>
      <c r="F783">
        <v>4.3400000000000001E-2</v>
      </c>
      <c r="G783">
        <v>7.84</v>
      </c>
      <c r="H783">
        <v>6.5099364000000007E-2</v>
      </c>
    </row>
    <row r="784" spans="1:8" x14ac:dyDescent="0.3">
      <c r="A784">
        <v>7.81</v>
      </c>
      <c r="B784">
        <v>0.15581387499999999</v>
      </c>
      <c r="C784">
        <v>7.82</v>
      </c>
      <c r="D784">
        <v>0.204053082</v>
      </c>
      <c r="E784">
        <v>7.82</v>
      </c>
      <c r="F784">
        <v>4.3400000000000001E-2</v>
      </c>
      <c r="G784">
        <v>7.85</v>
      </c>
      <c r="H784">
        <v>6.5099389999999993E-2</v>
      </c>
    </row>
    <row r="785" spans="1:8" x14ac:dyDescent="0.3">
      <c r="A785">
        <v>7.82</v>
      </c>
      <c r="B785">
        <v>0.153401914</v>
      </c>
      <c r="C785">
        <v>7.83</v>
      </c>
      <c r="D785">
        <v>0.204053082</v>
      </c>
      <c r="E785">
        <v>7.83</v>
      </c>
      <c r="F785">
        <v>4.3400000000000001E-2</v>
      </c>
      <c r="G785">
        <v>7.86</v>
      </c>
      <c r="H785">
        <v>6.5099421000000005E-2</v>
      </c>
    </row>
    <row r="786" spans="1:8" x14ac:dyDescent="0.3">
      <c r="A786">
        <v>7.83</v>
      </c>
      <c r="B786">
        <v>0.153401914</v>
      </c>
      <c r="C786">
        <v>7.84</v>
      </c>
      <c r="D786">
        <v>0.204053082</v>
      </c>
      <c r="E786">
        <v>7.84</v>
      </c>
      <c r="F786">
        <v>4.3400000000000001E-2</v>
      </c>
      <c r="G786">
        <v>7.87</v>
      </c>
      <c r="H786">
        <v>6.5099428000000001E-2</v>
      </c>
    </row>
    <row r="787" spans="1:8" x14ac:dyDescent="0.3">
      <c r="A787">
        <v>7.84</v>
      </c>
      <c r="B787">
        <v>0.153401914</v>
      </c>
      <c r="C787">
        <v>7.85</v>
      </c>
      <c r="D787">
        <v>0.204053082</v>
      </c>
      <c r="E787">
        <v>7.85</v>
      </c>
      <c r="F787">
        <v>4.3400000000000001E-2</v>
      </c>
      <c r="G787">
        <v>7.88</v>
      </c>
      <c r="H787">
        <v>6.5099421000000005E-2</v>
      </c>
    </row>
    <row r="788" spans="1:8" x14ac:dyDescent="0.3">
      <c r="A788">
        <v>7.85</v>
      </c>
      <c r="B788">
        <v>0.15098995400000001</v>
      </c>
      <c r="C788">
        <v>7.86</v>
      </c>
      <c r="D788">
        <v>0.204053082</v>
      </c>
      <c r="E788">
        <v>7.86</v>
      </c>
      <c r="F788">
        <v>4.3400000000000001E-2</v>
      </c>
      <c r="G788">
        <v>7.89</v>
      </c>
      <c r="H788">
        <v>6.5099412999999995E-2</v>
      </c>
    </row>
    <row r="789" spans="1:8" x14ac:dyDescent="0.3">
      <c r="A789">
        <v>7.86</v>
      </c>
      <c r="B789">
        <v>0.15098995400000001</v>
      </c>
      <c r="C789">
        <v>7.87</v>
      </c>
      <c r="D789">
        <v>0.204053082</v>
      </c>
      <c r="E789">
        <v>7.87</v>
      </c>
      <c r="F789">
        <v>4.3400000000000001E-2</v>
      </c>
      <c r="G789">
        <v>7.9</v>
      </c>
      <c r="H789">
        <v>6.5099410999999996E-2</v>
      </c>
    </row>
    <row r="790" spans="1:8" x14ac:dyDescent="0.3">
      <c r="A790">
        <v>7.87</v>
      </c>
      <c r="B790">
        <v>0.15098995400000001</v>
      </c>
      <c r="C790">
        <v>7.88</v>
      </c>
      <c r="D790">
        <v>0.204053082</v>
      </c>
      <c r="E790">
        <v>7.88</v>
      </c>
      <c r="F790">
        <v>4.3400000000000001E-2</v>
      </c>
      <c r="G790">
        <v>7.91</v>
      </c>
      <c r="H790">
        <v>6.5099412999999995E-2</v>
      </c>
    </row>
    <row r="791" spans="1:8" x14ac:dyDescent="0.3">
      <c r="A791">
        <v>7.88</v>
      </c>
      <c r="B791">
        <v>0.15098995400000001</v>
      </c>
      <c r="C791">
        <v>7.89</v>
      </c>
      <c r="D791">
        <v>0.204053082</v>
      </c>
      <c r="E791">
        <v>7.89</v>
      </c>
      <c r="F791">
        <v>4.3400000000000001E-2</v>
      </c>
      <c r="G791">
        <v>7.92</v>
      </c>
      <c r="H791">
        <v>6.5099414999999994E-2</v>
      </c>
    </row>
    <row r="792" spans="1:8" x14ac:dyDescent="0.3">
      <c r="A792">
        <v>7.89</v>
      </c>
      <c r="B792">
        <v>0.15098995400000001</v>
      </c>
      <c r="C792">
        <v>7.9</v>
      </c>
      <c r="D792">
        <v>0.204053082</v>
      </c>
      <c r="E792">
        <v>7.9</v>
      </c>
      <c r="F792">
        <v>4.3400000000000001E-2</v>
      </c>
      <c r="G792">
        <v>7.93</v>
      </c>
      <c r="H792">
        <v>6.5099415999999993E-2</v>
      </c>
    </row>
    <row r="793" spans="1:8" x14ac:dyDescent="0.3">
      <c r="A793">
        <v>7.9</v>
      </c>
      <c r="B793">
        <v>0.15098995400000001</v>
      </c>
      <c r="C793">
        <v>7.91</v>
      </c>
      <c r="D793">
        <v>0.204053082</v>
      </c>
      <c r="E793">
        <v>7.91</v>
      </c>
      <c r="F793">
        <v>4.3400000000000001E-2</v>
      </c>
      <c r="G793">
        <v>7.94</v>
      </c>
      <c r="H793">
        <v>6.5099414999999994E-2</v>
      </c>
    </row>
    <row r="794" spans="1:8" x14ac:dyDescent="0.3">
      <c r="A794">
        <v>7.91</v>
      </c>
      <c r="B794">
        <v>0.15098995400000001</v>
      </c>
      <c r="C794">
        <v>7.92</v>
      </c>
      <c r="D794">
        <v>0.204053082</v>
      </c>
      <c r="E794">
        <v>7.92</v>
      </c>
      <c r="F794">
        <v>4.3400000000000001E-2</v>
      </c>
      <c r="G794">
        <v>7.95</v>
      </c>
      <c r="H794">
        <v>6.5099414999999994E-2</v>
      </c>
    </row>
    <row r="795" spans="1:8" x14ac:dyDescent="0.3">
      <c r="A795">
        <v>7.92</v>
      </c>
      <c r="B795">
        <v>0.15098995400000001</v>
      </c>
      <c r="C795">
        <v>7.93</v>
      </c>
      <c r="D795">
        <v>0.204053082</v>
      </c>
      <c r="E795">
        <v>7.93</v>
      </c>
      <c r="F795">
        <v>4.3400000000000001E-2</v>
      </c>
      <c r="G795">
        <v>7.96</v>
      </c>
      <c r="H795">
        <v>6.5099413999999994E-2</v>
      </c>
    </row>
    <row r="796" spans="1:8" x14ac:dyDescent="0.3">
      <c r="A796">
        <v>7.93</v>
      </c>
      <c r="B796">
        <v>0.15098995400000001</v>
      </c>
      <c r="C796">
        <v>7.94</v>
      </c>
      <c r="D796">
        <v>0.204053082</v>
      </c>
      <c r="E796">
        <v>7.94</v>
      </c>
      <c r="F796">
        <v>4.3400000000000001E-2</v>
      </c>
      <c r="G796">
        <v>7.97</v>
      </c>
      <c r="H796">
        <v>6.5099414999999994E-2</v>
      </c>
    </row>
    <row r="797" spans="1:8" x14ac:dyDescent="0.3">
      <c r="A797">
        <v>7.94</v>
      </c>
      <c r="B797">
        <v>0.15098995400000001</v>
      </c>
      <c r="C797">
        <v>7.95</v>
      </c>
      <c r="D797">
        <v>0.204053082</v>
      </c>
      <c r="E797">
        <v>7.95</v>
      </c>
      <c r="F797">
        <v>4.3400000000000001E-2</v>
      </c>
      <c r="G797">
        <v>7.98</v>
      </c>
      <c r="H797">
        <v>6.5099414999999994E-2</v>
      </c>
    </row>
    <row r="798" spans="1:8" x14ac:dyDescent="0.3">
      <c r="A798">
        <v>7.95</v>
      </c>
      <c r="B798">
        <v>0.15098995400000001</v>
      </c>
      <c r="C798">
        <v>7.96</v>
      </c>
      <c r="D798">
        <v>0.204053082</v>
      </c>
      <c r="E798">
        <v>7.96</v>
      </c>
      <c r="F798">
        <v>4.3400000000000001E-2</v>
      </c>
      <c r="G798">
        <v>7.99</v>
      </c>
      <c r="H798">
        <v>6.5099414999999994E-2</v>
      </c>
    </row>
    <row r="799" spans="1:8" x14ac:dyDescent="0.3">
      <c r="A799">
        <v>7.96</v>
      </c>
      <c r="B799">
        <v>0.15098995400000001</v>
      </c>
      <c r="C799">
        <v>7.97</v>
      </c>
      <c r="D799">
        <v>0.204053082</v>
      </c>
      <c r="E799">
        <v>7.97</v>
      </c>
      <c r="F799">
        <v>4.3400000000000001E-2</v>
      </c>
      <c r="G799">
        <v>8</v>
      </c>
      <c r="H799">
        <v>6.5099414999999994E-2</v>
      </c>
    </row>
    <row r="800" spans="1:8" x14ac:dyDescent="0.3">
      <c r="A800">
        <v>7.97</v>
      </c>
      <c r="B800">
        <v>0.15098995400000001</v>
      </c>
      <c r="C800">
        <v>7.98</v>
      </c>
      <c r="D800">
        <v>0.204053082</v>
      </c>
      <c r="E800">
        <v>7.98</v>
      </c>
      <c r="F800">
        <v>4.3400000000000001E-2</v>
      </c>
      <c r="G800">
        <v>8.01</v>
      </c>
      <c r="H800">
        <v>6.5099414999999994E-2</v>
      </c>
    </row>
    <row r="801" spans="1:8" x14ac:dyDescent="0.3">
      <c r="A801">
        <v>7.98</v>
      </c>
      <c r="B801">
        <v>0.15098995400000001</v>
      </c>
      <c r="C801">
        <v>7.99</v>
      </c>
      <c r="D801">
        <v>0.204053082</v>
      </c>
      <c r="E801">
        <v>7.99</v>
      </c>
      <c r="F801">
        <v>4.3400000000000001E-2</v>
      </c>
      <c r="G801">
        <v>8.02</v>
      </c>
      <c r="H801">
        <v>6.5099414999999994E-2</v>
      </c>
    </row>
    <row r="802" spans="1:8" x14ac:dyDescent="0.3">
      <c r="A802">
        <v>7.99</v>
      </c>
      <c r="B802">
        <v>0.15098995400000001</v>
      </c>
      <c r="C802">
        <v>8</v>
      </c>
      <c r="D802">
        <v>0.204053082</v>
      </c>
      <c r="E802">
        <v>8</v>
      </c>
      <c r="F802">
        <v>4.3400000000000001E-2</v>
      </c>
      <c r="G802">
        <v>8.0299999999999994</v>
      </c>
      <c r="H802">
        <v>6.5099414999999994E-2</v>
      </c>
    </row>
    <row r="803" spans="1:8" x14ac:dyDescent="0.3">
      <c r="A803">
        <v>8</v>
      </c>
      <c r="B803">
        <v>0.15098995400000001</v>
      </c>
      <c r="C803">
        <v>8.01</v>
      </c>
      <c r="D803">
        <v>0.204053082</v>
      </c>
      <c r="E803">
        <v>8.01</v>
      </c>
      <c r="F803">
        <v>4.3400000000000001E-2</v>
      </c>
      <c r="G803">
        <v>8.0399999999999991</v>
      </c>
      <c r="H803">
        <v>6.5099413999999994E-2</v>
      </c>
    </row>
    <row r="804" spans="1:8" x14ac:dyDescent="0.3">
      <c r="A804">
        <v>8.01</v>
      </c>
      <c r="B804">
        <v>0.15098995400000001</v>
      </c>
      <c r="C804">
        <v>8.02</v>
      </c>
      <c r="D804">
        <v>0.204053082</v>
      </c>
      <c r="E804">
        <v>8.02</v>
      </c>
      <c r="F804">
        <v>4.3400000000000001E-2</v>
      </c>
      <c r="G804">
        <v>8.0500000000000007</v>
      </c>
      <c r="H804">
        <v>6.5099412999999995E-2</v>
      </c>
    </row>
    <row r="805" spans="1:8" x14ac:dyDescent="0.3">
      <c r="A805">
        <v>8.02</v>
      </c>
      <c r="B805">
        <v>0.15098995400000001</v>
      </c>
      <c r="C805">
        <v>8.0299999999999994</v>
      </c>
      <c r="D805">
        <v>0.204053082</v>
      </c>
      <c r="E805">
        <v>8.0299999999999994</v>
      </c>
      <c r="F805">
        <v>4.3400000000000001E-2</v>
      </c>
      <c r="G805">
        <v>8.06</v>
      </c>
      <c r="H805">
        <v>6.5099412999999995E-2</v>
      </c>
    </row>
    <row r="806" spans="1:8" x14ac:dyDescent="0.3">
      <c r="A806">
        <v>8.0299999999999994</v>
      </c>
      <c r="B806">
        <v>0.153401914</v>
      </c>
      <c r="C806">
        <v>8.0399999999999991</v>
      </c>
      <c r="D806">
        <v>0.204053082</v>
      </c>
      <c r="E806">
        <v>8.0399999999999991</v>
      </c>
      <c r="F806">
        <v>4.3400000000000001E-2</v>
      </c>
      <c r="G806">
        <v>8.07</v>
      </c>
      <c r="H806">
        <v>6.5099415999999993E-2</v>
      </c>
    </row>
    <row r="807" spans="1:8" x14ac:dyDescent="0.3">
      <c r="A807">
        <v>8.0399999999999991</v>
      </c>
      <c r="B807">
        <v>0.153401914</v>
      </c>
      <c r="C807">
        <v>8.0500000000000007</v>
      </c>
      <c r="D807">
        <v>0.204053082</v>
      </c>
      <c r="E807">
        <v>8.0500000000000007</v>
      </c>
      <c r="F807">
        <v>4.3400000000000001E-2</v>
      </c>
      <c r="G807">
        <v>8.08</v>
      </c>
      <c r="H807">
        <v>6.5099420000000005E-2</v>
      </c>
    </row>
    <row r="808" spans="1:8" x14ac:dyDescent="0.3">
      <c r="A808">
        <v>8.0500000000000007</v>
      </c>
      <c r="B808">
        <v>0.153401914</v>
      </c>
      <c r="C808">
        <v>8.06</v>
      </c>
      <c r="D808">
        <v>0.196817201</v>
      </c>
      <c r="E808">
        <v>8.06</v>
      </c>
      <c r="F808">
        <v>4.3400000000000001E-2</v>
      </c>
      <c r="G808">
        <v>8.09</v>
      </c>
      <c r="H808">
        <v>6.5099419000000006E-2</v>
      </c>
    </row>
    <row r="809" spans="1:8" x14ac:dyDescent="0.3">
      <c r="A809">
        <v>8.06</v>
      </c>
      <c r="B809">
        <v>0.15098995400000001</v>
      </c>
      <c r="C809">
        <v>8.07</v>
      </c>
      <c r="D809">
        <v>0.196817201</v>
      </c>
      <c r="E809">
        <v>8.07</v>
      </c>
      <c r="F809">
        <v>4.3400000000000001E-2</v>
      </c>
      <c r="G809">
        <v>8.1</v>
      </c>
      <c r="H809">
        <v>6.5099409999999996E-2</v>
      </c>
    </row>
    <row r="810" spans="1:8" x14ac:dyDescent="0.3">
      <c r="A810">
        <v>8.07</v>
      </c>
      <c r="B810">
        <v>0.15098995400000001</v>
      </c>
      <c r="C810">
        <v>8.08</v>
      </c>
      <c r="D810">
        <v>0.196817201</v>
      </c>
      <c r="E810">
        <v>8.08</v>
      </c>
      <c r="F810">
        <v>4.3400000000000001E-2</v>
      </c>
      <c r="G810">
        <v>8.11</v>
      </c>
      <c r="H810">
        <v>6.5099396000000004E-2</v>
      </c>
    </row>
    <row r="811" spans="1:8" x14ac:dyDescent="0.3">
      <c r="A811">
        <v>8.08</v>
      </c>
      <c r="B811">
        <v>0.15098995400000001</v>
      </c>
      <c r="C811">
        <v>8.09</v>
      </c>
      <c r="D811">
        <v>0.19199327999999999</v>
      </c>
      <c r="E811">
        <v>8.09</v>
      </c>
      <c r="F811">
        <v>4.3400000000000001E-2</v>
      </c>
      <c r="G811">
        <v>8.1199999999999992</v>
      </c>
      <c r="H811">
        <v>6.5099397000000003E-2</v>
      </c>
    </row>
    <row r="812" spans="1:8" x14ac:dyDescent="0.3">
      <c r="A812">
        <v>8.09</v>
      </c>
      <c r="B812">
        <v>0.15098995400000001</v>
      </c>
      <c r="C812">
        <v>8.1</v>
      </c>
      <c r="D812">
        <v>0.19199327999999999</v>
      </c>
      <c r="E812">
        <v>8.1</v>
      </c>
      <c r="F812">
        <v>4.3400000000000001E-2</v>
      </c>
      <c r="G812">
        <v>8.1300000000000008</v>
      </c>
      <c r="H812">
        <v>6.5099434999999997E-2</v>
      </c>
    </row>
    <row r="813" spans="1:8" x14ac:dyDescent="0.3">
      <c r="A813">
        <v>8.1</v>
      </c>
      <c r="B813">
        <v>0.15098995400000001</v>
      </c>
      <c r="C813">
        <v>8.11</v>
      </c>
      <c r="D813">
        <v>0.19199327999999999</v>
      </c>
      <c r="E813">
        <v>8.11</v>
      </c>
      <c r="F813">
        <v>4.3400000000000001E-2</v>
      </c>
      <c r="G813">
        <v>8.14</v>
      </c>
      <c r="H813">
        <v>6.5099485999999998E-2</v>
      </c>
    </row>
    <row r="814" spans="1:8" x14ac:dyDescent="0.3">
      <c r="A814">
        <v>8.11</v>
      </c>
      <c r="B814">
        <v>0.15098995400000001</v>
      </c>
      <c r="C814">
        <v>8.1199999999999992</v>
      </c>
      <c r="D814">
        <v>0.19199327999999999</v>
      </c>
      <c r="E814">
        <v>8.1199999999999992</v>
      </c>
      <c r="F814">
        <v>4.3400000000000001E-2</v>
      </c>
      <c r="G814">
        <v>8.15</v>
      </c>
      <c r="H814">
        <v>6.5099478000000002E-2</v>
      </c>
    </row>
    <row r="815" spans="1:8" x14ac:dyDescent="0.3">
      <c r="A815">
        <v>8.1199999999999992</v>
      </c>
      <c r="B815">
        <v>0.15098995400000001</v>
      </c>
      <c r="C815">
        <v>8.1300000000000008</v>
      </c>
      <c r="D815">
        <v>0.19199327999999999</v>
      </c>
      <c r="E815">
        <v>8.1300000000000008</v>
      </c>
      <c r="F815">
        <v>4.3400000000000001E-2</v>
      </c>
      <c r="G815">
        <v>8.16</v>
      </c>
      <c r="H815">
        <v>6.5099338000000007E-2</v>
      </c>
    </row>
    <row r="816" spans="1:8" x14ac:dyDescent="0.3">
      <c r="A816">
        <v>8.1300000000000008</v>
      </c>
      <c r="B816">
        <v>0.15098995400000001</v>
      </c>
      <c r="C816">
        <v>8.14</v>
      </c>
      <c r="D816">
        <v>0.19199327999999999</v>
      </c>
      <c r="E816">
        <v>8.14</v>
      </c>
      <c r="F816">
        <v>4.3400000000000001E-2</v>
      </c>
      <c r="G816">
        <v>8.17</v>
      </c>
      <c r="H816">
        <v>6.5099146999999996E-2</v>
      </c>
    </row>
    <row r="817" spans="1:8" x14ac:dyDescent="0.3">
      <c r="A817">
        <v>8.14</v>
      </c>
      <c r="B817">
        <v>0.15098995400000001</v>
      </c>
      <c r="C817">
        <v>8.15</v>
      </c>
      <c r="D817">
        <v>0.19199327999999999</v>
      </c>
      <c r="E817">
        <v>8.15</v>
      </c>
      <c r="F817">
        <v>4.3400000000000001E-2</v>
      </c>
      <c r="G817">
        <v>8.18</v>
      </c>
      <c r="H817">
        <v>6.5099181000000006E-2</v>
      </c>
    </row>
    <row r="818" spans="1:8" x14ac:dyDescent="0.3">
      <c r="A818">
        <v>8.15</v>
      </c>
      <c r="B818">
        <v>0.15098995400000001</v>
      </c>
      <c r="C818">
        <v>8.16</v>
      </c>
      <c r="D818">
        <v>0.19199327999999999</v>
      </c>
      <c r="E818">
        <v>8.16</v>
      </c>
      <c r="F818">
        <v>4.3400000000000001E-2</v>
      </c>
      <c r="G818">
        <v>8.19</v>
      </c>
      <c r="H818">
        <v>6.5099711000000005E-2</v>
      </c>
    </row>
    <row r="819" spans="1:8" x14ac:dyDescent="0.3">
      <c r="A819">
        <v>8.16</v>
      </c>
      <c r="B819">
        <v>0.15098995400000001</v>
      </c>
      <c r="C819">
        <v>8.17</v>
      </c>
      <c r="D819">
        <v>0.19199327999999999</v>
      </c>
      <c r="E819">
        <v>8.17</v>
      </c>
      <c r="F819">
        <v>4.3399E-2</v>
      </c>
      <c r="G819">
        <v>8.1999999999999993</v>
      </c>
      <c r="H819">
        <v>6.5100419000000007E-2</v>
      </c>
    </row>
    <row r="820" spans="1:8" x14ac:dyDescent="0.3">
      <c r="A820">
        <v>8.17</v>
      </c>
      <c r="B820">
        <v>0.15098995400000001</v>
      </c>
      <c r="C820">
        <v>8.18</v>
      </c>
      <c r="D820">
        <v>0.19199327999999999</v>
      </c>
      <c r="E820">
        <v>8.18</v>
      </c>
      <c r="F820">
        <v>4.3399E-2</v>
      </c>
      <c r="G820">
        <v>8.2100000000000009</v>
      </c>
      <c r="H820">
        <v>6.5100274999999999E-2</v>
      </c>
    </row>
    <row r="821" spans="1:8" x14ac:dyDescent="0.3">
      <c r="A821">
        <v>8.18</v>
      </c>
      <c r="B821">
        <v>0.153401914</v>
      </c>
      <c r="C821">
        <v>8.19</v>
      </c>
      <c r="D821">
        <v>0.19199327999999999</v>
      </c>
      <c r="E821">
        <v>8.19</v>
      </c>
      <c r="F821">
        <v>4.3400000000000001E-2</v>
      </c>
      <c r="G821">
        <v>8.2200000000000006</v>
      </c>
      <c r="H821">
        <v>6.5098272999999998E-2</v>
      </c>
    </row>
    <row r="822" spans="1:8" x14ac:dyDescent="0.3">
      <c r="A822">
        <v>8.19</v>
      </c>
      <c r="B822">
        <v>0.153401914</v>
      </c>
      <c r="C822">
        <v>8.1999999999999993</v>
      </c>
      <c r="D822">
        <v>0.19199327999999999</v>
      </c>
      <c r="E822">
        <v>8.1999999999999993</v>
      </c>
      <c r="F822">
        <v>4.3401000000000002E-2</v>
      </c>
      <c r="G822">
        <v>8.23</v>
      </c>
      <c r="H822">
        <v>6.5095643999999994E-2</v>
      </c>
    </row>
    <row r="823" spans="1:8" x14ac:dyDescent="0.3">
      <c r="A823">
        <v>8.1999999999999993</v>
      </c>
      <c r="B823">
        <v>0.153401914</v>
      </c>
      <c r="C823">
        <v>8.2100000000000009</v>
      </c>
      <c r="D823">
        <v>0.18716935900000001</v>
      </c>
      <c r="E823">
        <v>8.2100000000000009</v>
      </c>
      <c r="F823">
        <v>4.3400000000000001E-2</v>
      </c>
      <c r="G823">
        <v>8.24</v>
      </c>
      <c r="H823">
        <v>6.5096248999999995E-2</v>
      </c>
    </row>
    <row r="824" spans="1:8" x14ac:dyDescent="0.3">
      <c r="A824">
        <v>8.2100000000000009</v>
      </c>
      <c r="B824">
        <v>0.15098995400000001</v>
      </c>
      <c r="C824">
        <v>8.2200000000000006</v>
      </c>
      <c r="D824">
        <v>0.18716935900000001</v>
      </c>
      <c r="E824">
        <v>8.2200000000000006</v>
      </c>
      <c r="F824">
        <v>4.3399E-2</v>
      </c>
      <c r="G824">
        <v>8.25</v>
      </c>
      <c r="H824">
        <v>6.5103812999999996E-2</v>
      </c>
    </row>
    <row r="825" spans="1:8" x14ac:dyDescent="0.3">
      <c r="A825">
        <v>8.2200000000000006</v>
      </c>
      <c r="B825">
        <v>0.15098995400000001</v>
      </c>
      <c r="C825">
        <v>8.23</v>
      </c>
      <c r="D825">
        <v>0.18716935900000001</v>
      </c>
      <c r="E825">
        <v>8.23</v>
      </c>
      <c r="F825">
        <v>4.3395999999999997E-2</v>
      </c>
      <c r="G825">
        <v>8.26</v>
      </c>
      <c r="H825">
        <v>6.5113564999999998E-2</v>
      </c>
    </row>
    <row r="826" spans="1:8" x14ac:dyDescent="0.3">
      <c r="A826">
        <v>8.23</v>
      </c>
      <c r="B826">
        <v>0.15098995400000001</v>
      </c>
      <c r="C826">
        <v>8.24</v>
      </c>
      <c r="D826">
        <v>0.182345439</v>
      </c>
      <c r="E826">
        <v>8.24</v>
      </c>
      <c r="F826">
        <v>4.3396999999999998E-2</v>
      </c>
      <c r="G826">
        <v>8.27</v>
      </c>
      <c r="H826">
        <v>6.5111059999999998E-2</v>
      </c>
    </row>
    <row r="827" spans="1:8" x14ac:dyDescent="0.3">
      <c r="A827">
        <v>8.24</v>
      </c>
      <c r="B827">
        <v>0.146166033</v>
      </c>
      <c r="C827">
        <v>8.25</v>
      </c>
      <c r="D827">
        <v>0.182345439</v>
      </c>
      <c r="E827">
        <v>8.25</v>
      </c>
      <c r="F827">
        <v>4.3403999999999998E-2</v>
      </c>
      <c r="G827">
        <v>8.2799999999999994</v>
      </c>
      <c r="H827">
        <v>6.5082491000000006E-2</v>
      </c>
    </row>
    <row r="828" spans="1:8" x14ac:dyDescent="0.3">
      <c r="A828">
        <v>8.25</v>
      </c>
      <c r="B828">
        <v>0.146166033</v>
      </c>
      <c r="C828">
        <v>8.26</v>
      </c>
      <c r="D828">
        <v>0.182345439</v>
      </c>
      <c r="E828">
        <v>8.26</v>
      </c>
      <c r="F828">
        <v>4.3413E-2</v>
      </c>
      <c r="G828">
        <v>8.2899999999999991</v>
      </c>
      <c r="H828">
        <v>6.5046322000000004E-2</v>
      </c>
    </row>
    <row r="829" spans="1:8" x14ac:dyDescent="0.3">
      <c r="A829">
        <v>8.26</v>
      </c>
      <c r="B829">
        <v>0.146166033</v>
      </c>
      <c r="C829">
        <v>8.27</v>
      </c>
      <c r="D829">
        <v>0.182345439</v>
      </c>
      <c r="E829">
        <v>8.27</v>
      </c>
      <c r="F829">
        <v>4.3410999999999998E-2</v>
      </c>
      <c r="G829">
        <v>8.3000000000000007</v>
      </c>
      <c r="H829">
        <v>6.5056597999999993E-2</v>
      </c>
    </row>
    <row r="830" spans="1:8" x14ac:dyDescent="0.3">
      <c r="A830">
        <v>8.3000000000000007</v>
      </c>
      <c r="B830">
        <v>0.14484755599999999</v>
      </c>
      <c r="C830">
        <v>8.2799999999999994</v>
      </c>
      <c r="D830">
        <v>0.182345439</v>
      </c>
      <c r="E830">
        <v>8.2799999999999994</v>
      </c>
      <c r="F830">
        <v>4.3382999999999998E-2</v>
      </c>
      <c r="G830">
        <v>8.31</v>
      </c>
      <c r="H830">
        <v>6.5164478999999997E-2</v>
      </c>
    </row>
    <row r="831" spans="1:8" x14ac:dyDescent="0.3">
      <c r="A831">
        <v>8.34</v>
      </c>
      <c r="B831">
        <v>0.14486000399999999</v>
      </c>
      <c r="C831">
        <v>8.2899999999999991</v>
      </c>
      <c r="D831">
        <v>0.182345439</v>
      </c>
      <c r="E831">
        <v>8.2899999999999991</v>
      </c>
      <c r="F831">
        <v>4.3347999999999998E-2</v>
      </c>
      <c r="G831">
        <v>8.32</v>
      </c>
      <c r="H831">
        <v>6.5298586000000006E-2</v>
      </c>
    </row>
    <row r="832" spans="1:8" x14ac:dyDescent="0.3">
      <c r="A832">
        <v>8.39</v>
      </c>
      <c r="B832">
        <v>0.143981522</v>
      </c>
      <c r="C832">
        <v>8.3000000000000007</v>
      </c>
      <c r="D832">
        <v>0.182345439</v>
      </c>
      <c r="E832">
        <v>8.3000000000000007</v>
      </c>
      <c r="F832">
        <v>4.3358000000000001E-2</v>
      </c>
      <c r="G832">
        <v>8.33</v>
      </c>
      <c r="H832">
        <v>6.5256745000000005E-2</v>
      </c>
    </row>
    <row r="833" spans="1:8" x14ac:dyDescent="0.3">
      <c r="A833">
        <v>8.42</v>
      </c>
      <c r="B833">
        <v>0.14399219199999999</v>
      </c>
      <c r="C833">
        <v>8.31</v>
      </c>
      <c r="D833">
        <v>0.182345439</v>
      </c>
      <c r="E833">
        <v>8.31</v>
      </c>
      <c r="F833">
        <v>4.3463000000000002E-2</v>
      </c>
      <c r="G833">
        <v>8.34</v>
      </c>
      <c r="H833">
        <v>6.4838988E-2</v>
      </c>
    </row>
    <row r="834" spans="1:8" x14ac:dyDescent="0.3">
      <c r="A834">
        <v>8.44</v>
      </c>
      <c r="B834">
        <v>0.14310303999999999</v>
      </c>
      <c r="C834">
        <v>8.32</v>
      </c>
      <c r="D834">
        <v>0.182345439</v>
      </c>
      <c r="E834">
        <v>8.32</v>
      </c>
      <c r="F834">
        <v>4.3593E-2</v>
      </c>
      <c r="G834">
        <v>8.35</v>
      </c>
      <c r="H834">
        <v>6.4054757000000004E-2</v>
      </c>
    </row>
    <row r="835" spans="1:8" x14ac:dyDescent="0.3">
      <c r="A835">
        <v>8.51</v>
      </c>
      <c r="B835">
        <v>0.144020645</v>
      </c>
      <c r="C835">
        <v>8.33</v>
      </c>
      <c r="D835">
        <v>0.182345439</v>
      </c>
      <c r="E835">
        <v>8.33</v>
      </c>
      <c r="F835">
        <v>4.3552E-2</v>
      </c>
      <c r="G835">
        <v>8.36</v>
      </c>
      <c r="H835">
        <v>6.3129853E-2</v>
      </c>
    </row>
    <row r="836" spans="1:8" x14ac:dyDescent="0.3">
      <c r="A836">
        <v>8.5399999999999991</v>
      </c>
      <c r="B836">
        <v>0.14403131499999999</v>
      </c>
      <c r="C836">
        <v>8.34</v>
      </c>
      <c r="D836">
        <v>0.182345439</v>
      </c>
      <c r="E836">
        <v>8.34</v>
      </c>
      <c r="F836">
        <v>4.3146999999999998E-2</v>
      </c>
      <c r="G836">
        <v>8.3699999999999992</v>
      </c>
      <c r="H836">
        <v>6.2291131E-2</v>
      </c>
    </row>
    <row r="837" spans="1:8" x14ac:dyDescent="0.3">
      <c r="A837">
        <v>8.6300000000000008</v>
      </c>
      <c r="B837">
        <v>0.144952476</v>
      </c>
      <c r="C837">
        <v>8.35</v>
      </c>
      <c r="D837">
        <v>0.182345439</v>
      </c>
      <c r="E837">
        <v>8.35</v>
      </c>
      <c r="F837">
        <v>4.2376999999999998E-2</v>
      </c>
      <c r="G837">
        <v>8.3800000000000008</v>
      </c>
      <c r="H837">
        <v>6.1560491000000002E-2</v>
      </c>
    </row>
    <row r="838" spans="1:8" x14ac:dyDescent="0.3">
      <c r="A838">
        <v>8.64</v>
      </c>
      <c r="B838">
        <v>0.13869462499999999</v>
      </c>
      <c r="C838">
        <v>8.36</v>
      </c>
      <c r="D838">
        <v>0.175109558</v>
      </c>
      <c r="E838">
        <v>8.36</v>
      </c>
      <c r="F838">
        <v>4.1446999999999998E-2</v>
      </c>
      <c r="G838">
        <v>8.39</v>
      </c>
      <c r="H838">
        <v>6.0754873000000001E-2</v>
      </c>
    </row>
    <row r="839" spans="1:8" x14ac:dyDescent="0.3">
      <c r="A839">
        <v>8.64</v>
      </c>
      <c r="B839">
        <v>0.13332770499999999</v>
      </c>
      <c r="C839">
        <v>8.3699999999999992</v>
      </c>
      <c r="D839">
        <v>0.175109558</v>
      </c>
      <c r="E839">
        <v>8.3699999999999992</v>
      </c>
      <c r="F839">
        <v>4.0563000000000002E-2</v>
      </c>
      <c r="G839">
        <v>8.4</v>
      </c>
      <c r="H839">
        <v>5.9698553000000001E-2</v>
      </c>
    </row>
    <row r="840" spans="1:8" x14ac:dyDescent="0.3">
      <c r="A840">
        <v>8.6999999999999993</v>
      </c>
      <c r="B840">
        <v>0.131560071</v>
      </c>
      <c r="C840">
        <v>8.3800000000000008</v>
      </c>
      <c r="D840">
        <v>0.175109558</v>
      </c>
      <c r="E840">
        <v>8.3800000000000008</v>
      </c>
      <c r="F840">
        <v>3.9778000000000001E-2</v>
      </c>
      <c r="G840">
        <v>8.41</v>
      </c>
      <c r="H840">
        <v>5.8568387999999999E-2</v>
      </c>
    </row>
    <row r="841" spans="1:8" x14ac:dyDescent="0.3">
      <c r="A841">
        <v>8.74</v>
      </c>
      <c r="B841">
        <v>0.121733165</v>
      </c>
      <c r="C841">
        <v>8.39</v>
      </c>
      <c r="D841">
        <v>0.17269759700000001</v>
      </c>
      <c r="E841">
        <v>8.39</v>
      </c>
      <c r="F841">
        <v>3.8993E-2</v>
      </c>
      <c r="G841">
        <v>8.42</v>
      </c>
      <c r="H841">
        <v>5.7882512999999997E-2</v>
      </c>
    </row>
    <row r="842" spans="1:8" x14ac:dyDescent="0.3">
      <c r="A842">
        <v>8.75</v>
      </c>
      <c r="B842">
        <v>0.134257758</v>
      </c>
      <c r="C842">
        <v>8.4</v>
      </c>
      <c r="D842">
        <v>0.17269759700000001</v>
      </c>
      <c r="E842">
        <v>8.4</v>
      </c>
      <c r="F842">
        <v>3.8107000000000002E-2</v>
      </c>
      <c r="G842">
        <v>8.43</v>
      </c>
      <c r="H842">
        <v>5.8139673000000003E-2</v>
      </c>
    </row>
    <row r="843" spans="1:8" x14ac:dyDescent="0.3">
      <c r="A843">
        <v>8.7899999999999991</v>
      </c>
      <c r="B843">
        <v>0.121749169</v>
      </c>
      <c r="C843">
        <v>8.41</v>
      </c>
      <c r="D843">
        <v>0.17269759700000001</v>
      </c>
      <c r="E843">
        <v>8.41</v>
      </c>
      <c r="F843">
        <v>3.7178000000000003E-2</v>
      </c>
      <c r="G843">
        <v>8.44</v>
      </c>
      <c r="H843">
        <v>5.9154301999999999E-2</v>
      </c>
    </row>
    <row r="844" spans="1:8" x14ac:dyDescent="0.3">
      <c r="A844">
        <v>8.84</v>
      </c>
      <c r="B844">
        <v>0.121765174</v>
      </c>
      <c r="C844">
        <v>8.42</v>
      </c>
      <c r="D844">
        <v>0.167873677</v>
      </c>
      <c r="E844">
        <v>8.42</v>
      </c>
      <c r="F844">
        <v>3.6412E-2</v>
      </c>
      <c r="G844">
        <v>8.4499999999999993</v>
      </c>
      <c r="H844">
        <v>6.0099729999999997E-2</v>
      </c>
    </row>
    <row r="845" spans="1:8" x14ac:dyDescent="0.3">
      <c r="A845">
        <v>8.84</v>
      </c>
      <c r="B845">
        <v>0.110136846</v>
      </c>
      <c r="C845">
        <v>8.43</v>
      </c>
      <c r="D845">
        <v>0.167873677</v>
      </c>
      <c r="E845">
        <v>8.43</v>
      </c>
      <c r="F845">
        <v>3.6011000000000001E-2</v>
      </c>
      <c r="G845">
        <v>8.4600000000000009</v>
      </c>
      <c r="H845">
        <v>6.0164809999999999E-2</v>
      </c>
    </row>
    <row r="846" spans="1:8" x14ac:dyDescent="0.3">
      <c r="A846">
        <v>8.89</v>
      </c>
      <c r="B846">
        <v>0.108362099</v>
      </c>
      <c r="C846">
        <v>8.44</v>
      </c>
      <c r="D846">
        <v>0.167873677</v>
      </c>
      <c r="E846">
        <v>8.44</v>
      </c>
      <c r="F846">
        <v>3.5973999999999999E-2</v>
      </c>
      <c r="G846">
        <v>8.4700000000000006</v>
      </c>
      <c r="H846">
        <v>5.9319151000000001E-2</v>
      </c>
    </row>
    <row r="847" spans="1:8" x14ac:dyDescent="0.3">
      <c r="A847">
        <v>8.94</v>
      </c>
      <c r="B847">
        <v>0.108378104</v>
      </c>
      <c r="C847">
        <v>8.4499999999999993</v>
      </c>
      <c r="D847">
        <v>0.167873677</v>
      </c>
      <c r="E847">
        <v>8.4499999999999993</v>
      </c>
      <c r="F847">
        <v>3.6104999999999998E-2</v>
      </c>
      <c r="G847">
        <v>8.48</v>
      </c>
      <c r="H847">
        <v>5.8240327000000001E-2</v>
      </c>
    </row>
    <row r="848" spans="1:8" x14ac:dyDescent="0.3">
      <c r="A848">
        <v>9.01</v>
      </c>
      <c r="B848">
        <v>0.108403</v>
      </c>
      <c r="C848">
        <v>8.4600000000000009</v>
      </c>
      <c r="D848">
        <v>0.167873677</v>
      </c>
      <c r="E848">
        <v>8.4600000000000009</v>
      </c>
      <c r="F848">
        <v>3.6208999999999998E-2</v>
      </c>
      <c r="G848">
        <v>8.49</v>
      </c>
      <c r="H848">
        <v>5.7602789000000001E-2</v>
      </c>
    </row>
    <row r="849" spans="1:8" x14ac:dyDescent="0.3">
      <c r="A849">
        <v>9.08</v>
      </c>
      <c r="B849">
        <v>0.10931882699999999</v>
      </c>
      <c r="C849">
        <v>8.4700000000000006</v>
      </c>
      <c r="D849">
        <v>0.167873677</v>
      </c>
      <c r="E849">
        <v>8.4700000000000006</v>
      </c>
      <c r="F849">
        <v>3.6218E-2</v>
      </c>
      <c r="G849">
        <v>8.5</v>
      </c>
      <c r="H849">
        <v>5.7552401000000003E-2</v>
      </c>
    </row>
    <row r="850" spans="1:8" x14ac:dyDescent="0.3">
      <c r="A850">
        <v>9.1</v>
      </c>
      <c r="B850">
        <v>0.108429675</v>
      </c>
      <c r="C850">
        <v>8.48</v>
      </c>
      <c r="D850">
        <v>0.167873677</v>
      </c>
      <c r="E850">
        <v>8.48</v>
      </c>
      <c r="F850">
        <v>3.6181999999999999E-2</v>
      </c>
      <c r="G850">
        <v>8.51</v>
      </c>
      <c r="H850">
        <v>5.7771119000000003E-2</v>
      </c>
    </row>
    <row r="851" spans="1:8" x14ac:dyDescent="0.3">
      <c r="A851">
        <v>9.17</v>
      </c>
      <c r="B851">
        <v>0.10845279300000001</v>
      </c>
      <c r="C851">
        <v>8.49</v>
      </c>
      <c r="D851">
        <v>0.167873677</v>
      </c>
      <c r="E851">
        <v>8.49</v>
      </c>
      <c r="F851">
        <v>3.6155E-2</v>
      </c>
      <c r="G851">
        <v>8.52</v>
      </c>
      <c r="H851">
        <v>5.7937701000000001E-2</v>
      </c>
    </row>
    <row r="852" spans="1:8" x14ac:dyDescent="0.3">
      <c r="A852">
        <v>9.23</v>
      </c>
      <c r="B852">
        <v>0.10847235399999999</v>
      </c>
      <c r="C852">
        <v>8.5</v>
      </c>
      <c r="D852">
        <v>0.167873677</v>
      </c>
      <c r="E852">
        <v>8.5</v>
      </c>
      <c r="F852">
        <v>3.6152999999999998E-2</v>
      </c>
      <c r="G852">
        <v>8.5299999999999994</v>
      </c>
      <c r="H852">
        <v>5.7949764000000001E-2</v>
      </c>
    </row>
    <row r="853" spans="1:8" x14ac:dyDescent="0.3">
      <c r="A853">
        <v>9.32</v>
      </c>
      <c r="B853">
        <v>0.109395294</v>
      </c>
      <c r="C853">
        <v>8.51</v>
      </c>
      <c r="D853">
        <v>0.167873677</v>
      </c>
      <c r="E853">
        <v>8.51</v>
      </c>
      <c r="F853">
        <v>3.6162E-2</v>
      </c>
      <c r="G853">
        <v>8.5399999999999991</v>
      </c>
      <c r="H853">
        <v>5.7890814999999998E-2</v>
      </c>
    </row>
    <row r="854" spans="1:8" x14ac:dyDescent="0.3">
      <c r="A854">
        <v>9.35</v>
      </c>
      <c r="B854">
        <v>0.10940596299999999</v>
      </c>
      <c r="C854">
        <v>8.52</v>
      </c>
      <c r="D854">
        <v>0.167873677</v>
      </c>
      <c r="E854">
        <v>8.52</v>
      </c>
      <c r="F854">
        <v>3.6169E-2</v>
      </c>
      <c r="G854">
        <v>8.5500000000000007</v>
      </c>
      <c r="H854">
        <v>5.7846684000000002E-2</v>
      </c>
    </row>
    <row r="855" spans="1:8" x14ac:dyDescent="0.3">
      <c r="A855">
        <v>9.39</v>
      </c>
      <c r="B855">
        <v>0.10852392499999999</v>
      </c>
      <c r="C855">
        <v>8.5299999999999994</v>
      </c>
      <c r="D855">
        <v>0.167873677</v>
      </c>
      <c r="E855">
        <v>8.5299999999999994</v>
      </c>
      <c r="F855">
        <v>3.6170000000000001E-2</v>
      </c>
      <c r="G855">
        <v>8.56</v>
      </c>
      <c r="H855">
        <v>5.7843784000000002E-2</v>
      </c>
    </row>
    <row r="856" spans="1:8" x14ac:dyDescent="0.3">
      <c r="A856">
        <v>9.41</v>
      </c>
      <c r="B856">
        <v>0.101375144</v>
      </c>
      <c r="C856">
        <v>8.5399999999999991</v>
      </c>
      <c r="D856">
        <v>0.167873677</v>
      </c>
      <c r="E856">
        <v>8.5399999999999991</v>
      </c>
      <c r="F856">
        <v>3.6166999999999998E-2</v>
      </c>
      <c r="G856">
        <v>8.57</v>
      </c>
      <c r="H856">
        <v>5.7859695000000003E-2</v>
      </c>
    </row>
    <row r="857" spans="1:8" x14ac:dyDescent="0.3">
      <c r="A857">
        <v>9.42</v>
      </c>
      <c r="B857">
        <v>8.7959621000000002E-2</v>
      </c>
      <c r="C857">
        <v>8.5500000000000007</v>
      </c>
      <c r="D857">
        <v>0.167873677</v>
      </c>
      <c r="E857">
        <v>8.5500000000000007</v>
      </c>
      <c r="F857">
        <v>3.6165000000000003E-2</v>
      </c>
      <c r="G857">
        <v>8.58</v>
      </c>
      <c r="H857">
        <v>5.7871557999999997E-2</v>
      </c>
    </row>
    <row r="858" spans="1:8" x14ac:dyDescent="0.3">
      <c r="A858">
        <v>9.4600000000000009</v>
      </c>
      <c r="B858">
        <v>8.6183095000000001E-2</v>
      </c>
      <c r="C858">
        <v>8.56</v>
      </c>
      <c r="D858">
        <v>0.167873677</v>
      </c>
      <c r="E858">
        <v>8.56</v>
      </c>
      <c r="F858">
        <v>3.6165000000000003E-2</v>
      </c>
      <c r="G858">
        <v>8.59</v>
      </c>
      <c r="H858">
        <v>5.7872430000000002E-2</v>
      </c>
    </row>
    <row r="859" spans="1:8" x14ac:dyDescent="0.3">
      <c r="A859">
        <v>9.5299999999999994</v>
      </c>
      <c r="B859">
        <v>8.7993408999999995E-2</v>
      </c>
      <c r="C859">
        <v>8.57</v>
      </c>
      <c r="D859">
        <v>0.167873677</v>
      </c>
      <c r="E859">
        <v>8.57</v>
      </c>
      <c r="F859">
        <v>3.6165999999999997E-2</v>
      </c>
      <c r="G859">
        <v>8.6</v>
      </c>
      <c r="H859">
        <v>5.7868026000000003E-2</v>
      </c>
    </row>
    <row r="860" spans="1:8" x14ac:dyDescent="0.3">
      <c r="A860">
        <v>9.56</v>
      </c>
      <c r="B860">
        <v>8.8005857000000007E-2</v>
      </c>
      <c r="C860">
        <v>8.58</v>
      </c>
      <c r="D860">
        <v>0.167873677</v>
      </c>
      <c r="E860">
        <v>8.58</v>
      </c>
      <c r="F860">
        <v>3.6166999999999998E-2</v>
      </c>
      <c r="G860">
        <v>8.61</v>
      </c>
      <c r="H860">
        <v>5.7864181000000001E-2</v>
      </c>
    </row>
    <row r="861" spans="1:8" x14ac:dyDescent="0.3">
      <c r="A861">
        <v>9.6300000000000008</v>
      </c>
      <c r="B861">
        <v>8.7132710000000002E-2</v>
      </c>
      <c r="C861">
        <v>8.59</v>
      </c>
      <c r="D861">
        <v>0.167873677</v>
      </c>
      <c r="E861">
        <v>8.59</v>
      </c>
      <c r="F861">
        <v>3.6166999999999998E-2</v>
      </c>
      <c r="G861">
        <v>8.6199999999999992</v>
      </c>
      <c r="H861">
        <v>5.7863247999999999E-2</v>
      </c>
    </row>
    <row r="862" spans="1:8" x14ac:dyDescent="0.3">
      <c r="A862">
        <v>9.69</v>
      </c>
      <c r="B862">
        <v>8.8941244000000003E-2</v>
      </c>
      <c r="C862">
        <v>8.6</v>
      </c>
      <c r="D862">
        <v>0.167873677</v>
      </c>
      <c r="E862">
        <v>8.6</v>
      </c>
      <c r="F862">
        <v>3.6165999999999997E-2</v>
      </c>
      <c r="G862">
        <v>8.6300000000000008</v>
      </c>
      <c r="H862">
        <v>5.7864897999999998E-2</v>
      </c>
    </row>
    <row r="863" spans="1:8" x14ac:dyDescent="0.3">
      <c r="A863">
        <v>9.73</v>
      </c>
      <c r="B863">
        <v>8.8951914000000007E-2</v>
      </c>
      <c r="C863">
        <v>8.61</v>
      </c>
      <c r="D863">
        <v>0.167873677</v>
      </c>
      <c r="E863">
        <v>8.61</v>
      </c>
      <c r="F863">
        <v>3.6165999999999997E-2</v>
      </c>
      <c r="G863">
        <v>8.64</v>
      </c>
      <c r="H863">
        <v>5.7868575999999998E-2</v>
      </c>
    </row>
    <row r="864" spans="1:8" x14ac:dyDescent="0.3">
      <c r="A864">
        <v>9.7899999999999991</v>
      </c>
      <c r="B864">
        <v>8.7184280000000003E-2</v>
      </c>
      <c r="C864">
        <v>8.6199999999999992</v>
      </c>
      <c r="D864">
        <v>0.167873677</v>
      </c>
      <c r="E864">
        <v>8.6199999999999992</v>
      </c>
      <c r="F864">
        <v>3.6165999999999997E-2</v>
      </c>
      <c r="G864">
        <v>8.65</v>
      </c>
      <c r="H864">
        <v>5.7871503999999997E-2</v>
      </c>
    </row>
    <row r="865" spans="1:8" x14ac:dyDescent="0.3">
      <c r="A865">
        <v>9.85</v>
      </c>
      <c r="B865">
        <v>8.8992815000000003E-2</v>
      </c>
      <c r="C865">
        <v>8.6300000000000008</v>
      </c>
      <c r="D865">
        <v>0.167873677</v>
      </c>
      <c r="E865">
        <v>8.6300000000000008</v>
      </c>
      <c r="F865">
        <v>3.6165999999999997E-2</v>
      </c>
      <c r="G865">
        <v>8.66</v>
      </c>
      <c r="H865">
        <v>5.7869245E-2</v>
      </c>
    </row>
    <row r="866" spans="1:8" x14ac:dyDescent="0.3">
      <c r="A866">
        <v>9.91</v>
      </c>
      <c r="B866">
        <v>8.7221624999999997E-2</v>
      </c>
      <c r="C866">
        <v>8.64</v>
      </c>
      <c r="D866">
        <v>0.167873677</v>
      </c>
      <c r="E866">
        <v>8.64</v>
      </c>
      <c r="F866">
        <v>3.6165999999999997E-2</v>
      </c>
      <c r="G866">
        <v>8.67</v>
      </c>
      <c r="H866">
        <v>5.7858248000000001E-2</v>
      </c>
    </row>
    <row r="867" spans="1:8" x14ac:dyDescent="0.3">
      <c r="A867">
        <v>9.9700000000000006</v>
      </c>
      <c r="B867">
        <v>8.7241185999999998E-2</v>
      </c>
      <c r="C867">
        <v>8.65</v>
      </c>
      <c r="D867">
        <v>0.167873677</v>
      </c>
      <c r="E867">
        <v>8.65</v>
      </c>
      <c r="F867">
        <v>3.6165999999999997E-2</v>
      </c>
      <c r="G867">
        <v>8.68</v>
      </c>
      <c r="H867">
        <v>5.7847549999999998E-2</v>
      </c>
    </row>
    <row r="868" spans="1:8" x14ac:dyDescent="0.3">
      <c r="C868">
        <v>8.66</v>
      </c>
      <c r="D868">
        <v>0.167873677</v>
      </c>
      <c r="E868">
        <v>8.66</v>
      </c>
      <c r="F868">
        <v>3.6165999999999997E-2</v>
      </c>
      <c r="G868">
        <v>8.69</v>
      </c>
      <c r="H868">
        <v>5.7855251000000003E-2</v>
      </c>
    </row>
    <row r="869" spans="1:8" x14ac:dyDescent="0.3">
      <c r="C869">
        <v>8.67</v>
      </c>
      <c r="D869">
        <v>0.167873677</v>
      </c>
      <c r="E869">
        <v>8.67</v>
      </c>
      <c r="F869">
        <v>3.6165999999999997E-2</v>
      </c>
      <c r="G869">
        <v>8.6999999999999993</v>
      </c>
      <c r="H869">
        <v>5.7895897000000002E-2</v>
      </c>
    </row>
    <row r="870" spans="1:8" x14ac:dyDescent="0.3">
      <c r="C870">
        <v>8.68</v>
      </c>
      <c r="D870">
        <v>0.167873677</v>
      </c>
      <c r="E870">
        <v>8.68</v>
      </c>
      <c r="F870">
        <v>3.6165999999999997E-2</v>
      </c>
      <c r="G870">
        <v>8.7100000000000009</v>
      </c>
      <c r="H870">
        <v>5.7935371999999999E-2</v>
      </c>
    </row>
    <row r="871" spans="1:8" x14ac:dyDescent="0.3">
      <c r="C871">
        <v>8.69</v>
      </c>
      <c r="D871">
        <v>0.167873677</v>
      </c>
      <c r="E871">
        <v>8.69</v>
      </c>
      <c r="F871">
        <v>3.6165999999999997E-2</v>
      </c>
      <c r="G871">
        <v>8.7200000000000006</v>
      </c>
      <c r="H871">
        <v>5.7905629E-2</v>
      </c>
    </row>
    <row r="872" spans="1:8" x14ac:dyDescent="0.3">
      <c r="C872">
        <v>8.6999999999999993</v>
      </c>
      <c r="D872">
        <v>0.167873677</v>
      </c>
      <c r="E872">
        <v>8.6999999999999993</v>
      </c>
      <c r="F872">
        <v>3.6165999999999997E-2</v>
      </c>
      <c r="G872">
        <v>8.73</v>
      </c>
      <c r="H872">
        <v>5.7752826E-2</v>
      </c>
    </row>
    <row r="873" spans="1:8" x14ac:dyDescent="0.3">
      <c r="C873">
        <v>8.7100000000000009</v>
      </c>
      <c r="D873">
        <v>0.167873677</v>
      </c>
      <c r="E873">
        <v>8.7100000000000009</v>
      </c>
      <c r="F873">
        <v>3.6165999999999997E-2</v>
      </c>
      <c r="G873">
        <v>8.74</v>
      </c>
      <c r="H873">
        <v>5.7607155E-2</v>
      </c>
    </row>
    <row r="874" spans="1:8" x14ac:dyDescent="0.3">
      <c r="C874">
        <v>8.7200000000000006</v>
      </c>
      <c r="D874">
        <v>0.167873677</v>
      </c>
      <c r="E874">
        <v>8.7200000000000006</v>
      </c>
      <c r="F874">
        <v>3.6165999999999997E-2</v>
      </c>
      <c r="G874">
        <v>8.75</v>
      </c>
      <c r="H874">
        <v>5.7722929999999999E-2</v>
      </c>
    </row>
    <row r="875" spans="1:8" x14ac:dyDescent="0.3">
      <c r="C875">
        <v>8.73</v>
      </c>
      <c r="D875">
        <v>0.167873677</v>
      </c>
      <c r="E875">
        <v>8.73</v>
      </c>
      <c r="F875">
        <v>3.6165999999999997E-2</v>
      </c>
      <c r="G875">
        <v>8.76</v>
      </c>
      <c r="H875">
        <v>5.8324229999999998E-2</v>
      </c>
    </row>
    <row r="876" spans="1:8" x14ac:dyDescent="0.3">
      <c r="C876">
        <v>8.74</v>
      </c>
      <c r="D876">
        <v>0.167873677</v>
      </c>
      <c r="E876">
        <v>8.74</v>
      </c>
      <c r="F876">
        <v>3.6165999999999997E-2</v>
      </c>
      <c r="G876">
        <v>8.77</v>
      </c>
      <c r="H876">
        <v>5.9250809000000002E-2</v>
      </c>
    </row>
    <row r="877" spans="1:8" x14ac:dyDescent="0.3">
      <c r="C877">
        <v>8.75</v>
      </c>
      <c r="D877">
        <v>0.167873677</v>
      </c>
      <c r="E877">
        <v>8.75</v>
      </c>
      <c r="F877">
        <v>3.6165999999999997E-2</v>
      </c>
      <c r="G877">
        <v>8.7799999999999994</v>
      </c>
      <c r="H877">
        <v>6.0091695000000001E-2</v>
      </c>
    </row>
    <row r="878" spans="1:8" x14ac:dyDescent="0.3">
      <c r="C878">
        <v>8.76</v>
      </c>
      <c r="D878">
        <v>0.167873677</v>
      </c>
      <c r="E878">
        <v>8.76</v>
      </c>
      <c r="F878">
        <v>3.6165999999999997E-2</v>
      </c>
      <c r="G878">
        <v>8.7899999999999991</v>
      </c>
      <c r="H878">
        <v>6.0469267E-2</v>
      </c>
    </row>
    <row r="879" spans="1:8" x14ac:dyDescent="0.3">
      <c r="C879">
        <v>8.77</v>
      </c>
      <c r="D879">
        <v>0.167873677</v>
      </c>
      <c r="E879">
        <v>8.77</v>
      </c>
      <c r="F879">
        <v>3.6165999999999997E-2</v>
      </c>
      <c r="G879">
        <v>8.8000000000000007</v>
      </c>
      <c r="H879">
        <v>6.0430678000000002E-2</v>
      </c>
    </row>
    <row r="880" spans="1:8" x14ac:dyDescent="0.3">
      <c r="C880">
        <v>8.7799999999999994</v>
      </c>
      <c r="D880">
        <v>0.167873677</v>
      </c>
      <c r="E880">
        <v>8.7799999999999994</v>
      </c>
      <c r="F880">
        <v>3.6165999999999997E-2</v>
      </c>
      <c r="G880">
        <v>8.81</v>
      </c>
      <c r="H880">
        <v>6.0291086000000001E-2</v>
      </c>
    </row>
    <row r="881" spans="3:8" x14ac:dyDescent="0.3">
      <c r="C881">
        <v>8.7899999999999991</v>
      </c>
      <c r="D881">
        <v>0.167873677</v>
      </c>
      <c r="E881">
        <v>8.7899999999999991</v>
      </c>
      <c r="F881">
        <v>3.6165999999999997E-2</v>
      </c>
      <c r="G881">
        <v>8.82</v>
      </c>
      <c r="H881">
        <v>6.0335249000000001E-2</v>
      </c>
    </row>
    <row r="882" spans="3:8" x14ac:dyDescent="0.3">
      <c r="C882">
        <v>8.8000000000000007</v>
      </c>
      <c r="D882">
        <v>0.167873677</v>
      </c>
      <c r="E882">
        <v>8.8000000000000007</v>
      </c>
      <c r="F882">
        <v>3.6165999999999997E-2</v>
      </c>
      <c r="G882">
        <v>8.83</v>
      </c>
      <c r="H882">
        <v>6.0474581999999999E-2</v>
      </c>
    </row>
    <row r="883" spans="3:8" x14ac:dyDescent="0.3">
      <c r="C883">
        <v>8.81</v>
      </c>
      <c r="D883">
        <v>0.167873677</v>
      </c>
      <c r="E883">
        <v>8.81</v>
      </c>
      <c r="F883">
        <v>3.6165999999999997E-2</v>
      </c>
      <c r="G883">
        <v>8.84</v>
      </c>
      <c r="H883">
        <v>6.0392714E-2</v>
      </c>
    </row>
    <row r="884" spans="3:8" x14ac:dyDescent="0.3">
      <c r="C884">
        <v>8.82</v>
      </c>
      <c r="D884">
        <v>0.167873677</v>
      </c>
      <c r="E884">
        <v>8.82</v>
      </c>
      <c r="F884">
        <v>3.6165999999999997E-2</v>
      </c>
      <c r="G884">
        <v>8.85</v>
      </c>
      <c r="H884">
        <v>5.9812108000000003E-2</v>
      </c>
    </row>
    <row r="885" spans="3:8" x14ac:dyDescent="0.3">
      <c r="C885">
        <v>8.83</v>
      </c>
      <c r="D885">
        <v>0.167873677</v>
      </c>
      <c r="E885">
        <v>8.83</v>
      </c>
      <c r="F885">
        <v>3.6165999999999997E-2</v>
      </c>
      <c r="G885">
        <v>8.86</v>
      </c>
      <c r="H885">
        <v>5.8889706E-2</v>
      </c>
    </row>
    <row r="886" spans="3:8" x14ac:dyDescent="0.3">
      <c r="C886">
        <v>8.84</v>
      </c>
      <c r="D886">
        <v>0.167873677</v>
      </c>
      <c r="E886">
        <v>8.84</v>
      </c>
      <c r="F886">
        <v>3.6165999999999997E-2</v>
      </c>
      <c r="G886">
        <v>8.8699999999999992</v>
      </c>
      <c r="H886">
        <v>5.8038774000000001E-2</v>
      </c>
    </row>
    <row r="887" spans="3:8" x14ac:dyDescent="0.3">
      <c r="C887">
        <v>8.85</v>
      </c>
      <c r="D887">
        <v>0.167873677</v>
      </c>
      <c r="E887">
        <v>8.85</v>
      </c>
      <c r="F887">
        <v>3.6165999999999997E-2</v>
      </c>
      <c r="G887">
        <v>8.8800000000000008</v>
      </c>
      <c r="H887">
        <v>5.7635005000000003E-2</v>
      </c>
    </row>
    <row r="888" spans="3:8" x14ac:dyDescent="0.3">
      <c r="C888">
        <v>8.86</v>
      </c>
      <c r="D888">
        <v>0.167873677</v>
      </c>
      <c r="E888">
        <v>8.86</v>
      </c>
      <c r="F888">
        <v>3.6165999999999997E-2</v>
      </c>
      <c r="G888">
        <v>8.89</v>
      </c>
      <c r="H888">
        <v>5.7649984000000001E-2</v>
      </c>
    </row>
    <row r="889" spans="3:8" x14ac:dyDescent="0.3">
      <c r="C889">
        <v>8.8699999999999992</v>
      </c>
      <c r="D889">
        <v>0.167873677</v>
      </c>
      <c r="E889">
        <v>8.8699999999999992</v>
      </c>
      <c r="F889">
        <v>3.6165999999999997E-2</v>
      </c>
      <c r="G889">
        <v>8.9</v>
      </c>
      <c r="H889">
        <v>5.7824818E-2</v>
      </c>
    </row>
    <row r="890" spans="3:8" x14ac:dyDescent="0.3">
      <c r="C890">
        <v>8.8800000000000008</v>
      </c>
      <c r="D890">
        <v>0.167873677</v>
      </c>
      <c r="E890">
        <v>8.8800000000000008</v>
      </c>
      <c r="F890">
        <v>3.6165999999999997E-2</v>
      </c>
      <c r="G890">
        <v>8.91</v>
      </c>
      <c r="H890">
        <v>5.7920078E-2</v>
      </c>
    </row>
    <row r="891" spans="3:8" x14ac:dyDescent="0.3">
      <c r="C891">
        <v>8.89</v>
      </c>
      <c r="D891">
        <v>0.167873677</v>
      </c>
      <c r="E891">
        <v>8.89</v>
      </c>
      <c r="F891">
        <v>3.6165999999999997E-2</v>
      </c>
      <c r="G891">
        <v>8.92</v>
      </c>
      <c r="H891">
        <v>5.7906103E-2</v>
      </c>
    </row>
    <row r="892" spans="3:8" x14ac:dyDescent="0.3">
      <c r="C892">
        <v>8.9</v>
      </c>
      <c r="D892">
        <v>0.167873677</v>
      </c>
      <c r="E892">
        <v>8.9</v>
      </c>
      <c r="F892">
        <v>3.6165999999999997E-2</v>
      </c>
      <c r="G892">
        <v>8.93</v>
      </c>
      <c r="H892">
        <v>5.7868875E-2</v>
      </c>
    </row>
    <row r="893" spans="3:8" x14ac:dyDescent="0.3">
      <c r="C893">
        <v>8.91</v>
      </c>
      <c r="D893">
        <v>0.167873677</v>
      </c>
      <c r="E893">
        <v>8.91</v>
      </c>
      <c r="F893">
        <v>3.6165999999999997E-2</v>
      </c>
      <c r="G893">
        <v>8.94</v>
      </c>
      <c r="H893">
        <v>5.7883931E-2</v>
      </c>
    </row>
    <row r="894" spans="3:8" x14ac:dyDescent="0.3">
      <c r="C894">
        <v>8.92</v>
      </c>
      <c r="D894">
        <v>0.167873677</v>
      </c>
      <c r="E894">
        <v>8.92</v>
      </c>
      <c r="F894">
        <v>3.6165999999999997E-2</v>
      </c>
      <c r="G894">
        <v>8.9499999999999993</v>
      </c>
      <c r="H894">
        <v>5.7920986000000001E-2</v>
      </c>
    </row>
    <row r="895" spans="3:8" x14ac:dyDescent="0.3">
      <c r="C895">
        <v>8.93</v>
      </c>
      <c r="D895">
        <v>0.167873677</v>
      </c>
      <c r="E895">
        <v>8.93</v>
      </c>
      <c r="F895">
        <v>3.6165999999999997E-2</v>
      </c>
      <c r="G895">
        <v>8.9600000000000009</v>
      </c>
      <c r="H895">
        <v>5.7893371999999999E-2</v>
      </c>
    </row>
    <row r="896" spans="3:8" x14ac:dyDescent="0.3">
      <c r="C896">
        <v>8.94</v>
      </c>
      <c r="D896">
        <v>0.167873677</v>
      </c>
      <c r="E896">
        <v>8.94</v>
      </c>
      <c r="F896">
        <v>3.6165999999999997E-2</v>
      </c>
      <c r="G896">
        <v>8.9700000000000006</v>
      </c>
      <c r="H896">
        <v>5.7738419999999999E-2</v>
      </c>
    </row>
    <row r="897" spans="3:8" x14ac:dyDescent="0.3">
      <c r="C897">
        <v>8.9499999999999993</v>
      </c>
      <c r="D897">
        <v>0.167873677</v>
      </c>
      <c r="E897">
        <v>8.9499999999999993</v>
      </c>
      <c r="F897">
        <v>3.6165999999999997E-2</v>
      </c>
      <c r="G897">
        <v>8.98</v>
      </c>
      <c r="H897">
        <v>5.7606901000000002E-2</v>
      </c>
    </row>
    <row r="898" spans="3:8" x14ac:dyDescent="0.3">
      <c r="C898">
        <v>8.9600000000000009</v>
      </c>
      <c r="D898">
        <v>0.167873677</v>
      </c>
      <c r="E898">
        <v>8.9600000000000009</v>
      </c>
      <c r="F898">
        <v>3.6165999999999997E-2</v>
      </c>
      <c r="G898">
        <v>8.99</v>
      </c>
      <c r="H898">
        <v>5.7759486999999998E-2</v>
      </c>
    </row>
    <row r="899" spans="3:8" x14ac:dyDescent="0.3">
      <c r="C899">
        <v>8.9700000000000006</v>
      </c>
      <c r="D899">
        <v>0.167873677</v>
      </c>
      <c r="E899">
        <v>8.9700000000000006</v>
      </c>
      <c r="F899">
        <v>3.6165999999999997E-2</v>
      </c>
      <c r="G899">
        <v>9</v>
      </c>
      <c r="H899">
        <v>5.8407651999999997E-2</v>
      </c>
    </row>
    <row r="900" spans="3:8" x14ac:dyDescent="0.3">
      <c r="C900">
        <v>8.98</v>
      </c>
      <c r="D900">
        <v>0.167873677</v>
      </c>
      <c r="E900">
        <v>8.98</v>
      </c>
      <c r="F900">
        <v>3.6165999999999997E-2</v>
      </c>
      <c r="G900">
        <v>9.01</v>
      </c>
      <c r="H900">
        <v>5.9344474000000001E-2</v>
      </c>
    </row>
    <row r="901" spans="3:8" x14ac:dyDescent="0.3">
      <c r="C901">
        <v>8.99</v>
      </c>
      <c r="D901">
        <v>0.167873677</v>
      </c>
      <c r="E901">
        <v>8.99</v>
      </c>
      <c r="F901">
        <v>3.6165999999999997E-2</v>
      </c>
      <c r="G901">
        <v>9.02</v>
      </c>
      <c r="H901">
        <v>6.0154891000000002E-2</v>
      </c>
    </row>
    <row r="902" spans="3:8" x14ac:dyDescent="0.3">
      <c r="C902">
        <v>9</v>
      </c>
      <c r="D902">
        <v>0.167873677</v>
      </c>
      <c r="E902">
        <v>9</v>
      </c>
      <c r="F902">
        <v>3.6165999999999997E-2</v>
      </c>
      <c r="G902">
        <v>9.0299999999999994</v>
      </c>
      <c r="H902">
        <v>6.0479441000000002E-2</v>
      </c>
    </row>
    <row r="903" spans="3:8" x14ac:dyDescent="0.3">
      <c r="C903">
        <v>9.01</v>
      </c>
      <c r="D903">
        <v>0.167873677</v>
      </c>
      <c r="E903">
        <v>9.01</v>
      </c>
      <c r="F903">
        <v>3.6165999999999997E-2</v>
      </c>
      <c r="G903">
        <v>9.0399999999999991</v>
      </c>
      <c r="H903">
        <v>6.0416386000000002E-2</v>
      </c>
    </row>
    <row r="904" spans="3:8" x14ac:dyDescent="0.3">
      <c r="C904">
        <v>9.02</v>
      </c>
      <c r="D904">
        <v>0.167873677</v>
      </c>
      <c r="E904">
        <v>9.02</v>
      </c>
      <c r="F904">
        <v>3.6165999999999997E-2</v>
      </c>
      <c r="G904">
        <v>9.0500000000000007</v>
      </c>
      <c r="H904">
        <v>6.0283949000000003E-2</v>
      </c>
    </row>
    <row r="905" spans="3:8" x14ac:dyDescent="0.3">
      <c r="C905">
        <v>9.0299999999999994</v>
      </c>
      <c r="D905">
        <v>0.167873677</v>
      </c>
      <c r="E905">
        <v>9.0299999999999994</v>
      </c>
      <c r="F905">
        <v>3.6165999999999997E-2</v>
      </c>
      <c r="G905">
        <v>9.06</v>
      </c>
      <c r="H905">
        <v>6.0349743999999997E-2</v>
      </c>
    </row>
    <row r="906" spans="3:8" x14ac:dyDescent="0.3">
      <c r="C906">
        <v>9.0399999999999991</v>
      </c>
      <c r="D906">
        <v>0.167873677</v>
      </c>
      <c r="E906">
        <v>9.0399999999999991</v>
      </c>
      <c r="F906">
        <v>3.6165999999999997E-2</v>
      </c>
      <c r="G906">
        <v>9.07</v>
      </c>
      <c r="H906">
        <v>6.0481180000000002E-2</v>
      </c>
    </row>
    <row r="907" spans="3:8" x14ac:dyDescent="0.3">
      <c r="C907">
        <v>9.0500000000000007</v>
      </c>
      <c r="D907">
        <v>0.167873677</v>
      </c>
      <c r="E907">
        <v>9.0500000000000007</v>
      </c>
      <c r="F907">
        <v>3.6165999999999997E-2</v>
      </c>
      <c r="G907">
        <v>9.08</v>
      </c>
      <c r="H907">
        <v>6.0359916999999999E-2</v>
      </c>
    </row>
    <row r="908" spans="3:8" x14ac:dyDescent="0.3">
      <c r="C908">
        <v>9.06</v>
      </c>
      <c r="D908">
        <v>0.167873677</v>
      </c>
      <c r="E908">
        <v>9.06</v>
      </c>
      <c r="F908">
        <v>3.6165999999999997E-2</v>
      </c>
      <c r="G908">
        <v>9.09</v>
      </c>
      <c r="H908">
        <v>5.9729279000000003E-2</v>
      </c>
    </row>
    <row r="909" spans="3:8" x14ac:dyDescent="0.3">
      <c r="C909">
        <v>9.07</v>
      </c>
      <c r="D909">
        <v>0.167873677</v>
      </c>
      <c r="E909">
        <v>9.07</v>
      </c>
      <c r="F909">
        <v>3.6165999999999997E-2</v>
      </c>
      <c r="G909">
        <v>9.1</v>
      </c>
      <c r="H909">
        <v>5.8795908000000001E-2</v>
      </c>
    </row>
    <row r="910" spans="3:8" x14ac:dyDescent="0.3">
      <c r="C910">
        <v>9.08</v>
      </c>
      <c r="D910">
        <v>0.167873677</v>
      </c>
      <c r="E910">
        <v>9.08</v>
      </c>
      <c r="F910">
        <v>3.6165999999999997E-2</v>
      </c>
      <c r="G910">
        <v>9.11</v>
      </c>
      <c r="H910">
        <v>5.7974102999999999E-2</v>
      </c>
    </row>
    <row r="911" spans="3:8" x14ac:dyDescent="0.3">
      <c r="C911">
        <v>9.09</v>
      </c>
      <c r="D911">
        <v>0.167873677</v>
      </c>
      <c r="E911">
        <v>9.09</v>
      </c>
      <c r="F911">
        <v>3.6165999999999997E-2</v>
      </c>
      <c r="G911">
        <v>9.1199999999999992</v>
      </c>
      <c r="H911">
        <v>5.7619075999999998E-2</v>
      </c>
    </row>
    <row r="912" spans="3:8" x14ac:dyDescent="0.3">
      <c r="C912">
        <v>9.1</v>
      </c>
      <c r="D912">
        <v>0.167873677</v>
      </c>
      <c r="E912">
        <v>9.1</v>
      </c>
      <c r="F912">
        <v>3.6165999999999997E-2</v>
      </c>
      <c r="G912">
        <v>9.1300000000000008</v>
      </c>
      <c r="H912">
        <v>5.7659492E-2</v>
      </c>
    </row>
    <row r="913" spans="3:8" x14ac:dyDescent="0.3">
      <c r="C913">
        <v>9.11</v>
      </c>
      <c r="D913">
        <v>0.167873677</v>
      </c>
      <c r="E913">
        <v>9.11</v>
      </c>
      <c r="F913">
        <v>3.6165999999999997E-2</v>
      </c>
      <c r="G913">
        <v>9.14</v>
      </c>
      <c r="H913">
        <v>5.7839439999999999E-2</v>
      </c>
    </row>
    <row r="914" spans="3:8" x14ac:dyDescent="0.3">
      <c r="C914">
        <v>9.1199999999999992</v>
      </c>
      <c r="D914">
        <v>0.167873677</v>
      </c>
      <c r="E914">
        <v>9.1199999999999992</v>
      </c>
      <c r="F914">
        <v>3.6165999999999997E-2</v>
      </c>
      <c r="G914">
        <v>9.15</v>
      </c>
      <c r="H914">
        <v>5.7932724999999997E-2</v>
      </c>
    </row>
    <row r="915" spans="3:8" x14ac:dyDescent="0.3">
      <c r="C915">
        <v>9.1300000000000008</v>
      </c>
      <c r="D915">
        <v>0.167873677</v>
      </c>
      <c r="E915">
        <v>9.1300000000000008</v>
      </c>
      <c r="F915">
        <v>3.6165999999999997E-2</v>
      </c>
      <c r="G915">
        <v>9.16</v>
      </c>
      <c r="H915">
        <v>5.7921003999999998E-2</v>
      </c>
    </row>
    <row r="916" spans="3:8" x14ac:dyDescent="0.3">
      <c r="C916">
        <v>9.14</v>
      </c>
      <c r="D916">
        <v>0.167873677</v>
      </c>
      <c r="E916">
        <v>9.14</v>
      </c>
      <c r="F916">
        <v>3.6165999999999997E-2</v>
      </c>
      <c r="G916">
        <v>9.17</v>
      </c>
      <c r="H916">
        <v>5.7872754999999998E-2</v>
      </c>
    </row>
    <row r="917" spans="3:8" x14ac:dyDescent="0.3">
      <c r="C917">
        <v>9.15</v>
      </c>
      <c r="D917">
        <v>0.167873677</v>
      </c>
      <c r="E917">
        <v>9.15</v>
      </c>
      <c r="F917">
        <v>3.6165999999999997E-2</v>
      </c>
      <c r="G917">
        <v>9.18</v>
      </c>
      <c r="H917">
        <v>5.7848209999999997E-2</v>
      </c>
    </row>
    <row r="918" spans="3:8" x14ac:dyDescent="0.3">
      <c r="C918">
        <v>9.16</v>
      </c>
      <c r="D918">
        <v>0.167873677</v>
      </c>
      <c r="E918">
        <v>9.16</v>
      </c>
      <c r="F918">
        <v>3.6165999999999997E-2</v>
      </c>
      <c r="G918">
        <v>9.19</v>
      </c>
      <c r="H918">
        <v>5.7851587000000003E-2</v>
      </c>
    </row>
    <row r="919" spans="3:8" x14ac:dyDescent="0.3">
      <c r="C919">
        <v>9.17</v>
      </c>
      <c r="D919">
        <v>0.167873677</v>
      </c>
      <c r="E919">
        <v>9.17</v>
      </c>
      <c r="F919">
        <v>3.6165999999999997E-2</v>
      </c>
      <c r="G919">
        <v>9.1999999999999993</v>
      </c>
      <c r="H919">
        <v>5.7864521000000002E-2</v>
      </c>
    </row>
    <row r="920" spans="3:8" x14ac:dyDescent="0.3">
      <c r="C920">
        <v>9.18</v>
      </c>
      <c r="D920">
        <v>0.167873677</v>
      </c>
      <c r="E920">
        <v>9.18</v>
      </c>
      <c r="F920">
        <v>3.6165999999999997E-2</v>
      </c>
      <c r="G920">
        <v>9.2100000000000009</v>
      </c>
      <c r="H920">
        <v>5.7870976999999997E-2</v>
      </c>
    </row>
    <row r="921" spans="3:8" x14ac:dyDescent="0.3">
      <c r="C921">
        <v>9.19</v>
      </c>
      <c r="D921">
        <v>0.167873677</v>
      </c>
      <c r="E921">
        <v>9.19</v>
      </c>
      <c r="F921">
        <v>3.6165999999999997E-2</v>
      </c>
      <c r="G921">
        <v>9.2200000000000006</v>
      </c>
      <c r="H921">
        <v>5.787001E-2</v>
      </c>
    </row>
    <row r="922" spans="3:8" x14ac:dyDescent="0.3">
      <c r="C922">
        <v>9.1999999999999993</v>
      </c>
      <c r="D922">
        <v>0.167873677</v>
      </c>
      <c r="E922">
        <v>9.1999999999999993</v>
      </c>
      <c r="F922">
        <v>3.6165999999999997E-2</v>
      </c>
      <c r="G922">
        <v>9.23</v>
      </c>
      <c r="H922">
        <v>5.7866542999999999E-2</v>
      </c>
    </row>
    <row r="923" spans="3:8" x14ac:dyDescent="0.3">
      <c r="C923">
        <v>9.2100000000000009</v>
      </c>
      <c r="D923">
        <v>0.167873677</v>
      </c>
      <c r="E923">
        <v>9.2100000000000009</v>
      </c>
      <c r="F923">
        <v>3.6165999999999997E-2</v>
      </c>
      <c r="G923">
        <v>9.24</v>
      </c>
      <c r="H923">
        <v>5.7864845999999998E-2</v>
      </c>
    </row>
    <row r="924" spans="3:8" x14ac:dyDescent="0.3">
      <c r="C924">
        <v>9.2200000000000006</v>
      </c>
      <c r="D924">
        <v>0.167873677</v>
      </c>
      <c r="E924">
        <v>9.2200000000000006</v>
      </c>
      <c r="F924">
        <v>3.6165999999999997E-2</v>
      </c>
      <c r="G924">
        <v>9.25</v>
      </c>
      <c r="H924">
        <v>5.7865120999999999E-2</v>
      </c>
    </row>
    <row r="925" spans="3:8" x14ac:dyDescent="0.3">
      <c r="C925">
        <v>9.23</v>
      </c>
      <c r="D925">
        <v>0.167873677</v>
      </c>
      <c r="E925">
        <v>9.23</v>
      </c>
      <c r="F925">
        <v>3.6165999999999997E-2</v>
      </c>
      <c r="G925">
        <v>9.26</v>
      </c>
      <c r="H925">
        <v>5.7866050000000002E-2</v>
      </c>
    </row>
    <row r="926" spans="3:8" x14ac:dyDescent="0.3">
      <c r="C926">
        <v>9.24</v>
      </c>
      <c r="D926">
        <v>0.167873677</v>
      </c>
      <c r="E926">
        <v>9.24</v>
      </c>
      <c r="F926">
        <v>3.6165999999999997E-2</v>
      </c>
      <c r="G926">
        <v>9.27</v>
      </c>
      <c r="H926">
        <v>5.7866497000000003E-2</v>
      </c>
    </row>
    <row r="927" spans="3:8" x14ac:dyDescent="0.3">
      <c r="C927">
        <v>9.25</v>
      </c>
      <c r="D927">
        <v>0.167873677</v>
      </c>
      <c r="E927">
        <v>9.25</v>
      </c>
      <c r="F927">
        <v>3.6165999999999997E-2</v>
      </c>
      <c r="G927">
        <v>9.2799999999999994</v>
      </c>
      <c r="H927">
        <v>5.7866418000000003E-2</v>
      </c>
    </row>
    <row r="928" spans="3:8" x14ac:dyDescent="0.3">
      <c r="C928">
        <v>9.26</v>
      </c>
      <c r="D928">
        <v>0.167873677</v>
      </c>
      <c r="E928">
        <v>9.26</v>
      </c>
      <c r="F928">
        <v>3.6165999999999997E-2</v>
      </c>
      <c r="G928">
        <v>9.2899999999999991</v>
      </c>
      <c r="H928">
        <v>5.7866169000000002E-2</v>
      </c>
    </row>
    <row r="929" spans="3:8" x14ac:dyDescent="0.3">
      <c r="C929">
        <v>9.27</v>
      </c>
      <c r="D929">
        <v>0.167873677</v>
      </c>
      <c r="E929">
        <v>9.27</v>
      </c>
      <c r="F929">
        <v>3.6165999999999997E-2</v>
      </c>
      <c r="G929">
        <v>9.3000000000000007</v>
      </c>
      <c r="H929">
        <v>5.7866052000000001E-2</v>
      </c>
    </row>
    <row r="930" spans="3:8" x14ac:dyDescent="0.3">
      <c r="C930">
        <v>9.2799999999999994</v>
      </c>
      <c r="D930">
        <v>0.167873677</v>
      </c>
      <c r="E930">
        <v>9.2799999999999994</v>
      </c>
      <c r="F930">
        <v>3.6165999999999997E-2</v>
      </c>
      <c r="G930">
        <v>9.31</v>
      </c>
      <c r="H930">
        <v>5.7866074000000003E-2</v>
      </c>
    </row>
    <row r="931" spans="3:8" x14ac:dyDescent="0.3">
      <c r="C931">
        <v>9.2899999999999991</v>
      </c>
      <c r="D931">
        <v>0.167873677</v>
      </c>
      <c r="E931">
        <v>9.2899999999999991</v>
      </c>
      <c r="F931">
        <v>3.6165999999999997E-2</v>
      </c>
      <c r="G931">
        <v>9.32</v>
      </c>
      <c r="H931">
        <v>5.7866141000000003E-2</v>
      </c>
    </row>
    <row r="932" spans="3:8" x14ac:dyDescent="0.3">
      <c r="C932">
        <v>9.3000000000000007</v>
      </c>
      <c r="D932">
        <v>0.167873677</v>
      </c>
      <c r="E932">
        <v>9.3000000000000007</v>
      </c>
      <c r="F932">
        <v>3.6165999999999997E-2</v>
      </c>
      <c r="G932">
        <v>9.33</v>
      </c>
      <c r="H932">
        <v>5.7866173E-2</v>
      </c>
    </row>
    <row r="933" spans="3:8" x14ac:dyDescent="0.3">
      <c r="C933">
        <v>9.31</v>
      </c>
      <c r="D933">
        <v>0.167873677</v>
      </c>
      <c r="E933">
        <v>9.31</v>
      </c>
      <c r="F933">
        <v>3.6165999999999997E-2</v>
      </c>
      <c r="G933">
        <v>9.34</v>
      </c>
      <c r="H933">
        <v>5.7866167000000003E-2</v>
      </c>
    </row>
    <row r="934" spans="3:8" x14ac:dyDescent="0.3">
      <c r="C934">
        <v>9.32</v>
      </c>
      <c r="D934">
        <v>0.167873677</v>
      </c>
      <c r="E934">
        <v>9.32</v>
      </c>
      <c r="F934">
        <v>3.6165999999999997E-2</v>
      </c>
      <c r="G934">
        <v>9.35</v>
      </c>
      <c r="H934">
        <v>5.7866147999999999E-2</v>
      </c>
    </row>
    <row r="935" spans="3:8" x14ac:dyDescent="0.3">
      <c r="C935">
        <v>9.33</v>
      </c>
      <c r="D935">
        <v>0.167873677</v>
      </c>
      <c r="E935">
        <v>9.33</v>
      </c>
      <c r="F935">
        <v>3.6165999999999997E-2</v>
      </c>
      <c r="G935">
        <v>9.36</v>
      </c>
      <c r="H935">
        <v>5.7866134999999999E-2</v>
      </c>
    </row>
    <row r="936" spans="3:8" x14ac:dyDescent="0.3">
      <c r="C936">
        <v>9.34</v>
      </c>
      <c r="D936">
        <v>0.167873677</v>
      </c>
      <c r="E936">
        <v>9.34</v>
      </c>
      <c r="F936">
        <v>3.6165999999999997E-2</v>
      </c>
      <c r="G936">
        <v>9.3699999999999992</v>
      </c>
      <c r="H936">
        <v>5.7866134999999999E-2</v>
      </c>
    </row>
    <row r="937" spans="3:8" x14ac:dyDescent="0.3">
      <c r="C937">
        <v>9.35</v>
      </c>
      <c r="D937">
        <v>0.167873677</v>
      </c>
      <c r="E937">
        <v>9.35</v>
      </c>
      <c r="F937">
        <v>3.6165999999999997E-2</v>
      </c>
      <c r="G937">
        <v>9.3800000000000008</v>
      </c>
      <c r="H937">
        <v>5.7866145000000001E-2</v>
      </c>
    </row>
    <row r="938" spans="3:8" x14ac:dyDescent="0.3">
      <c r="C938">
        <v>9.36</v>
      </c>
      <c r="D938">
        <v>0.167873677</v>
      </c>
      <c r="E938">
        <v>9.36</v>
      </c>
      <c r="F938">
        <v>3.6165999999999997E-2</v>
      </c>
      <c r="G938">
        <v>9.39</v>
      </c>
      <c r="H938">
        <v>5.7866163999999998E-2</v>
      </c>
    </row>
    <row r="939" spans="3:8" x14ac:dyDescent="0.3">
      <c r="C939">
        <v>9.3699999999999992</v>
      </c>
      <c r="D939">
        <v>0.167873677</v>
      </c>
      <c r="E939">
        <v>9.3699999999999992</v>
      </c>
      <c r="F939">
        <v>3.6165999999999997E-2</v>
      </c>
      <c r="G939">
        <v>9.4</v>
      </c>
      <c r="H939">
        <v>5.7866172E-2</v>
      </c>
    </row>
    <row r="940" spans="3:8" x14ac:dyDescent="0.3">
      <c r="C940">
        <v>9.3800000000000008</v>
      </c>
      <c r="D940">
        <v>0.167873677</v>
      </c>
      <c r="E940">
        <v>9.3800000000000008</v>
      </c>
      <c r="F940">
        <v>3.6165999999999997E-2</v>
      </c>
      <c r="G940">
        <v>9.41</v>
      </c>
      <c r="H940">
        <v>5.7866148999999999E-2</v>
      </c>
    </row>
    <row r="941" spans="3:8" x14ac:dyDescent="0.3">
      <c r="C941">
        <v>9.39</v>
      </c>
      <c r="D941">
        <v>0.167873677</v>
      </c>
      <c r="E941">
        <v>9.39</v>
      </c>
      <c r="F941">
        <v>3.6165999999999997E-2</v>
      </c>
      <c r="G941">
        <v>9.42</v>
      </c>
      <c r="H941">
        <v>5.7866088000000003E-2</v>
      </c>
    </row>
    <row r="942" spans="3:8" x14ac:dyDescent="0.3">
      <c r="C942">
        <v>9.4</v>
      </c>
      <c r="D942">
        <v>0.167873677</v>
      </c>
      <c r="E942">
        <v>9.4</v>
      </c>
      <c r="F942">
        <v>3.6165999999999997E-2</v>
      </c>
      <c r="G942">
        <v>9.43</v>
      </c>
      <c r="H942">
        <v>5.7866054E-2</v>
      </c>
    </row>
    <row r="943" spans="3:8" x14ac:dyDescent="0.3">
      <c r="C943">
        <v>9.41</v>
      </c>
      <c r="D943">
        <v>0.167873677</v>
      </c>
      <c r="E943">
        <v>9.41</v>
      </c>
      <c r="F943">
        <v>3.6165999999999997E-2</v>
      </c>
      <c r="G943">
        <v>9.44</v>
      </c>
      <c r="H943">
        <v>5.7866137999999998E-2</v>
      </c>
    </row>
    <row r="944" spans="3:8" x14ac:dyDescent="0.3">
      <c r="C944">
        <v>9.42</v>
      </c>
      <c r="D944">
        <v>0.167873677</v>
      </c>
      <c r="E944">
        <v>9.42</v>
      </c>
      <c r="F944">
        <v>3.6165999999999997E-2</v>
      </c>
      <c r="G944">
        <v>9.4499999999999993</v>
      </c>
      <c r="H944">
        <v>5.7866366000000002E-2</v>
      </c>
    </row>
    <row r="945" spans="3:8" x14ac:dyDescent="0.3">
      <c r="C945">
        <v>9.43</v>
      </c>
      <c r="D945">
        <v>0.167873677</v>
      </c>
      <c r="E945">
        <v>9.43</v>
      </c>
      <c r="F945">
        <v>3.6165999999999997E-2</v>
      </c>
      <c r="G945">
        <v>9.4600000000000009</v>
      </c>
      <c r="H945">
        <v>5.7866489E-2</v>
      </c>
    </row>
    <row r="946" spans="3:8" x14ac:dyDescent="0.3">
      <c r="C946">
        <v>9.44</v>
      </c>
      <c r="D946">
        <v>0.167873677</v>
      </c>
      <c r="E946">
        <v>9.44</v>
      </c>
      <c r="F946">
        <v>3.6165999999999997E-2</v>
      </c>
      <c r="G946">
        <v>9.4700000000000006</v>
      </c>
      <c r="H946">
        <v>5.7866171000000001E-2</v>
      </c>
    </row>
    <row r="947" spans="3:8" x14ac:dyDescent="0.3">
      <c r="C947">
        <v>9.4499999999999993</v>
      </c>
      <c r="D947">
        <v>0.167873677</v>
      </c>
      <c r="E947">
        <v>9.4499999999999993</v>
      </c>
      <c r="F947">
        <v>3.6165999999999997E-2</v>
      </c>
      <c r="G947">
        <v>9.48</v>
      </c>
      <c r="H947">
        <v>5.7865315000000001E-2</v>
      </c>
    </row>
    <row r="948" spans="3:8" x14ac:dyDescent="0.3">
      <c r="C948">
        <v>9.4600000000000009</v>
      </c>
      <c r="D948">
        <v>0.167873677</v>
      </c>
      <c r="E948">
        <v>9.4600000000000009</v>
      </c>
      <c r="F948">
        <v>3.6165999999999997E-2</v>
      </c>
      <c r="G948">
        <v>9.49</v>
      </c>
      <c r="H948">
        <v>5.7864871999999998E-2</v>
      </c>
    </row>
    <row r="949" spans="3:8" x14ac:dyDescent="0.3">
      <c r="C949">
        <v>9.4700000000000006</v>
      </c>
      <c r="D949">
        <v>0.167873677</v>
      </c>
      <c r="E949">
        <v>9.4700000000000006</v>
      </c>
      <c r="F949">
        <v>3.6165999999999997E-2</v>
      </c>
      <c r="G949">
        <v>9.5</v>
      </c>
      <c r="H949">
        <v>5.7866083999999998E-2</v>
      </c>
    </row>
    <row r="950" spans="3:8" x14ac:dyDescent="0.3">
      <c r="C950">
        <v>9.48</v>
      </c>
      <c r="D950">
        <v>0.167873677</v>
      </c>
      <c r="E950">
        <v>9.48</v>
      </c>
      <c r="F950">
        <v>3.6165999999999997E-2</v>
      </c>
      <c r="G950">
        <v>9.51</v>
      </c>
      <c r="H950">
        <v>5.7869286999999998E-2</v>
      </c>
    </row>
    <row r="951" spans="3:8" x14ac:dyDescent="0.3">
      <c r="C951">
        <v>9.49</v>
      </c>
      <c r="D951">
        <v>0.167873677</v>
      </c>
      <c r="E951">
        <v>9.49</v>
      </c>
      <c r="F951">
        <v>3.6165999999999997E-2</v>
      </c>
      <c r="G951">
        <v>9.52</v>
      </c>
      <c r="H951">
        <v>5.7870894999999999E-2</v>
      </c>
    </row>
    <row r="952" spans="3:8" x14ac:dyDescent="0.3">
      <c r="C952">
        <v>9.5</v>
      </c>
      <c r="D952">
        <v>0.167873677</v>
      </c>
      <c r="E952">
        <v>9.5</v>
      </c>
      <c r="F952">
        <v>3.6165999999999997E-2</v>
      </c>
      <c r="G952">
        <v>9.5299999999999994</v>
      </c>
      <c r="H952">
        <v>5.7866263000000001E-2</v>
      </c>
    </row>
    <row r="953" spans="3:8" x14ac:dyDescent="0.3">
      <c r="C953">
        <v>9.51</v>
      </c>
      <c r="D953">
        <v>0.167873677</v>
      </c>
      <c r="E953">
        <v>9.51</v>
      </c>
      <c r="F953">
        <v>3.6165999999999997E-2</v>
      </c>
      <c r="G953">
        <v>9.5399999999999991</v>
      </c>
      <c r="H953">
        <v>5.7854276000000003E-2</v>
      </c>
    </row>
    <row r="954" spans="3:8" x14ac:dyDescent="0.3">
      <c r="C954">
        <v>9.52</v>
      </c>
      <c r="D954">
        <v>0.167873677</v>
      </c>
      <c r="E954">
        <v>9.52</v>
      </c>
      <c r="F954">
        <v>3.6165999999999997E-2</v>
      </c>
      <c r="G954">
        <v>9.5500000000000007</v>
      </c>
      <c r="H954">
        <v>5.7848460999999997E-2</v>
      </c>
    </row>
    <row r="955" spans="3:8" x14ac:dyDescent="0.3">
      <c r="C955">
        <v>9.5299999999999994</v>
      </c>
      <c r="D955">
        <v>0.167873677</v>
      </c>
      <c r="E955">
        <v>9.5299999999999994</v>
      </c>
      <c r="F955">
        <v>3.6165999999999997E-2</v>
      </c>
      <c r="G955">
        <v>9.56</v>
      </c>
      <c r="H955">
        <v>5.7866146E-2</v>
      </c>
    </row>
    <row r="956" spans="3:8" x14ac:dyDescent="0.3">
      <c r="C956">
        <v>9.5399999999999991</v>
      </c>
      <c r="D956">
        <v>0.167873677</v>
      </c>
      <c r="E956">
        <v>9.5399999999999991</v>
      </c>
      <c r="F956">
        <v>3.6165999999999997E-2</v>
      </c>
      <c r="G956">
        <v>9.57</v>
      </c>
      <c r="H956">
        <v>5.7910995E-2</v>
      </c>
    </row>
    <row r="957" spans="3:8" x14ac:dyDescent="0.3">
      <c r="C957">
        <v>9.5500000000000007</v>
      </c>
      <c r="D957">
        <v>0.167873677</v>
      </c>
      <c r="E957">
        <v>9.5500000000000007</v>
      </c>
      <c r="F957">
        <v>3.6165999999999997E-2</v>
      </c>
      <c r="G957">
        <v>9.58</v>
      </c>
      <c r="H957">
        <v>5.7932000999999997E-2</v>
      </c>
    </row>
    <row r="958" spans="3:8" x14ac:dyDescent="0.3">
      <c r="C958">
        <v>9.56</v>
      </c>
      <c r="D958">
        <v>0.167873677</v>
      </c>
      <c r="E958">
        <v>9.56</v>
      </c>
      <c r="F958">
        <v>3.6165999999999997E-2</v>
      </c>
      <c r="G958">
        <v>9.59</v>
      </c>
      <c r="H958">
        <v>5.7864491999999997E-2</v>
      </c>
    </row>
    <row r="959" spans="3:8" x14ac:dyDescent="0.3">
      <c r="C959">
        <v>9.57</v>
      </c>
      <c r="D959">
        <v>0.167873677</v>
      </c>
      <c r="E959">
        <v>9.57</v>
      </c>
      <c r="F959">
        <v>3.6165999999999997E-2</v>
      </c>
      <c r="G959">
        <v>9.6</v>
      </c>
      <c r="H959">
        <v>5.7696736999999998E-2</v>
      </c>
    </row>
    <row r="960" spans="3:8" x14ac:dyDescent="0.3">
      <c r="C960">
        <v>9.58</v>
      </c>
      <c r="D960">
        <v>0.167873677</v>
      </c>
      <c r="E960">
        <v>9.58</v>
      </c>
      <c r="F960">
        <v>3.6165999999999997E-2</v>
      </c>
      <c r="G960">
        <v>9.61</v>
      </c>
      <c r="H960">
        <v>5.7620981000000002E-2</v>
      </c>
    </row>
    <row r="961" spans="3:8" x14ac:dyDescent="0.3">
      <c r="C961">
        <v>9.59</v>
      </c>
      <c r="D961">
        <v>0.167873677</v>
      </c>
      <c r="E961">
        <v>9.59</v>
      </c>
      <c r="F961">
        <v>3.6165999999999997E-2</v>
      </c>
      <c r="G961">
        <v>9.6199999999999992</v>
      </c>
      <c r="H961">
        <v>5.7878583999999997E-2</v>
      </c>
    </row>
    <row r="962" spans="3:8" x14ac:dyDescent="0.3">
      <c r="C962">
        <v>9.6</v>
      </c>
      <c r="D962">
        <v>0.167873677</v>
      </c>
      <c r="E962">
        <v>9.6</v>
      </c>
      <c r="F962">
        <v>3.6165999999999997E-2</v>
      </c>
      <c r="G962">
        <v>9.6300000000000008</v>
      </c>
      <c r="H962">
        <v>5.8603297999999998E-2</v>
      </c>
    </row>
    <row r="963" spans="3:8" x14ac:dyDescent="0.3">
      <c r="C963">
        <v>9.61</v>
      </c>
      <c r="D963">
        <v>0.167873677</v>
      </c>
      <c r="E963">
        <v>9.61</v>
      </c>
      <c r="F963">
        <v>3.6165999999999997E-2</v>
      </c>
      <c r="G963">
        <v>9.64</v>
      </c>
      <c r="H963">
        <v>5.9529522000000001E-2</v>
      </c>
    </row>
    <row r="964" spans="3:8" x14ac:dyDescent="0.3">
      <c r="C964">
        <v>9.6199999999999992</v>
      </c>
      <c r="D964">
        <v>0.167873677</v>
      </c>
      <c r="E964">
        <v>9.6199999999999992</v>
      </c>
      <c r="F964">
        <v>3.6165999999999997E-2</v>
      </c>
    </row>
    <row r="965" spans="3:8" x14ac:dyDescent="0.3">
      <c r="C965">
        <v>9.6300000000000008</v>
      </c>
      <c r="D965">
        <v>0.167873677</v>
      </c>
      <c r="E965">
        <v>9.6300000000000008</v>
      </c>
      <c r="F965">
        <v>3.6165999999999997E-2</v>
      </c>
    </row>
    <row r="966" spans="3:8" x14ac:dyDescent="0.3">
      <c r="C966">
        <v>9.64</v>
      </c>
      <c r="D966">
        <v>0.167873677</v>
      </c>
      <c r="E966">
        <v>9.64</v>
      </c>
      <c r="F966">
        <v>3.6165999999999997E-2</v>
      </c>
    </row>
    <row r="967" spans="3:8" x14ac:dyDescent="0.3">
      <c r="C967">
        <v>9.65</v>
      </c>
      <c r="D967">
        <v>0.167873677</v>
      </c>
      <c r="E967">
        <v>9.65</v>
      </c>
      <c r="F967">
        <v>3.6165999999999997E-2</v>
      </c>
    </row>
    <row r="968" spans="3:8" x14ac:dyDescent="0.3">
      <c r="C968">
        <v>9.66</v>
      </c>
      <c r="D968">
        <v>0.167873677</v>
      </c>
      <c r="E968">
        <v>9.66</v>
      </c>
      <c r="F968">
        <v>3.6165999999999997E-2</v>
      </c>
    </row>
    <row r="969" spans="3:8" x14ac:dyDescent="0.3">
      <c r="C969">
        <v>9.67</v>
      </c>
      <c r="D969">
        <v>0.167873677</v>
      </c>
      <c r="E969">
        <v>9.67</v>
      </c>
      <c r="F969">
        <v>3.6165999999999997E-2</v>
      </c>
    </row>
    <row r="970" spans="3:8" x14ac:dyDescent="0.3">
      <c r="C970">
        <v>9.68</v>
      </c>
      <c r="D970">
        <v>0.167873677</v>
      </c>
      <c r="E970">
        <v>9.68</v>
      </c>
      <c r="F970">
        <v>3.6165999999999997E-2</v>
      </c>
    </row>
    <row r="971" spans="3:8" x14ac:dyDescent="0.3">
      <c r="C971">
        <v>9.69</v>
      </c>
      <c r="D971">
        <v>0.167873677</v>
      </c>
      <c r="E971">
        <v>9.69</v>
      </c>
      <c r="F971">
        <v>3.6165999999999997E-2</v>
      </c>
    </row>
    <row r="972" spans="3:8" x14ac:dyDescent="0.3">
      <c r="C972">
        <v>9.6999999999999993</v>
      </c>
      <c r="D972">
        <v>0.167873677</v>
      </c>
      <c r="E972">
        <v>9.6999999999999993</v>
      </c>
      <c r="F972">
        <v>3.6165999999999997E-2</v>
      </c>
    </row>
    <row r="973" spans="3:8" x14ac:dyDescent="0.3">
      <c r="C973">
        <v>9.7100000000000009</v>
      </c>
      <c r="D973">
        <v>0.167873677</v>
      </c>
      <c r="E973">
        <v>9.7100000000000009</v>
      </c>
      <c r="F973">
        <v>3.6165999999999997E-2</v>
      </c>
    </row>
    <row r="974" spans="3:8" x14ac:dyDescent="0.3">
      <c r="C974">
        <v>9.7200000000000006</v>
      </c>
      <c r="D974">
        <v>0.167873677</v>
      </c>
      <c r="E974">
        <v>9.7200000000000006</v>
      </c>
      <c r="F974">
        <v>3.6166999999999998E-2</v>
      </c>
    </row>
    <row r="975" spans="3:8" x14ac:dyDescent="0.3">
      <c r="C975">
        <v>9.73</v>
      </c>
      <c r="D975">
        <v>0.167873677</v>
      </c>
      <c r="E975">
        <v>9.73</v>
      </c>
      <c r="F975">
        <v>3.6166999999999998E-2</v>
      </c>
    </row>
    <row r="976" spans="3:8" x14ac:dyDescent="0.3">
      <c r="C976">
        <v>9.74</v>
      </c>
      <c r="D976">
        <v>0.15098995400000001</v>
      </c>
      <c r="E976">
        <v>9.74</v>
      </c>
      <c r="F976">
        <v>3.6165999999999997E-2</v>
      </c>
    </row>
    <row r="977" spans="3:6" x14ac:dyDescent="0.3">
      <c r="C977">
        <v>9.75</v>
      </c>
      <c r="D977">
        <v>0.15098995400000001</v>
      </c>
      <c r="E977">
        <v>9.75</v>
      </c>
      <c r="F977">
        <v>3.6165000000000003E-2</v>
      </c>
    </row>
    <row r="978" spans="3:6" x14ac:dyDescent="0.3">
      <c r="C978">
        <v>9.76</v>
      </c>
      <c r="D978">
        <v>0.15098995400000001</v>
      </c>
      <c r="E978">
        <v>9.76</v>
      </c>
      <c r="F978">
        <v>3.6165000000000003E-2</v>
      </c>
    </row>
    <row r="979" spans="3:6" x14ac:dyDescent="0.3">
      <c r="E979">
        <v>9.77</v>
      </c>
      <c r="F979">
        <v>3.6166999999999998E-2</v>
      </c>
    </row>
    <row r="980" spans="3:6" x14ac:dyDescent="0.3">
      <c r="E980">
        <v>9.7799999999999994</v>
      </c>
      <c r="F980">
        <v>3.6170000000000001E-2</v>
      </c>
    </row>
    <row r="981" spans="3:6" x14ac:dyDescent="0.3">
      <c r="E981">
        <v>9.7899999999999991</v>
      </c>
      <c r="F981">
        <v>3.6171000000000002E-2</v>
      </c>
    </row>
    <row r="982" spans="3:6" x14ac:dyDescent="0.3">
      <c r="E982">
        <v>9.8000000000000007</v>
      </c>
      <c r="F982">
        <v>3.6165000000000003E-2</v>
      </c>
    </row>
    <row r="983" spans="3:6" x14ac:dyDescent="0.3">
      <c r="E983">
        <v>9.81</v>
      </c>
      <c r="F983">
        <v>3.6151999999999997E-2</v>
      </c>
    </row>
    <row r="984" spans="3:6" x14ac:dyDescent="0.3">
      <c r="E984">
        <v>9.82</v>
      </c>
      <c r="F984">
        <v>3.6148E-2</v>
      </c>
    </row>
    <row r="985" spans="3:6" x14ac:dyDescent="0.3">
      <c r="E985">
        <v>9.83</v>
      </c>
      <c r="F985">
        <v>3.6171000000000002E-2</v>
      </c>
    </row>
    <row r="986" spans="3:6" x14ac:dyDescent="0.3">
      <c r="E986">
        <v>9.84</v>
      </c>
      <c r="F986">
        <v>3.6220000000000002E-2</v>
      </c>
    </row>
    <row r="987" spans="3:6" x14ac:dyDescent="0.3">
      <c r="E987">
        <v>9.85</v>
      </c>
      <c r="F987">
        <v>3.6235000000000003E-2</v>
      </c>
    </row>
    <row r="988" spans="3:6" x14ac:dyDescent="0.3">
      <c r="E988">
        <v>9.86</v>
      </c>
      <c r="F988">
        <v>3.6148E-2</v>
      </c>
    </row>
    <row r="989" spans="3:6" x14ac:dyDescent="0.3">
      <c r="E989">
        <v>9.8699999999999992</v>
      </c>
      <c r="F989">
        <v>3.5965999999999998E-2</v>
      </c>
    </row>
    <row r="990" spans="3:6" x14ac:dyDescent="0.3">
      <c r="E990">
        <v>9.8800000000000008</v>
      </c>
      <c r="F990">
        <v>3.5911999999999999E-2</v>
      </c>
    </row>
    <row r="991" spans="3:6" x14ac:dyDescent="0.3">
      <c r="E991">
        <v>9.89</v>
      </c>
      <c r="F991">
        <v>3.6243999999999998E-2</v>
      </c>
    </row>
    <row r="992" spans="3:6" x14ac:dyDescent="0.3">
      <c r="E992">
        <v>9.9</v>
      </c>
      <c r="F992">
        <v>3.6922000000000003E-2</v>
      </c>
    </row>
    <row r="993" spans="5:6" x14ac:dyDescent="0.3">
      <c r="E993">
        <v>9.91</v>
      </c>
      <c r="F993">
        <v>3.7110999999999998E-2</v>
      </c>
    </row>
    <row r="994" spans="5:6" x14ac:dyDescent="0.3">
      <c r="E994">
        <v>9.92</v>
      </c>
      <c r="F994">
        <v>3.5846999999999997E-2</v>
      </c>
    </row>
    <row r="995" spans="5:6" x14ac:dyDescent="0.3">
      <c r="E995">
        <v>9.93</v>
      </c>
      <c r="F995">
        <v>3.2769E-2</v>
      </c>
    </row>
    <row r="996" spans="5:6" x14ac:dyDescent="0.3">
      <c r="E996">
        <v>9.94</v>
      </c>
      <c r="F996">
        <v>2.9064E-2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EEF-FF11-4CA1-8B6C-6FBC98BF6347}">
  <sheetPr codeName="Planilha2"/>
  <dimension ref="B4:B27"/>
  <sheetViews>
    <sheetView showGridLines="0" zoomScale="80" zoomScaleNormal="80" workbookViewId="0">
      <selection activeCell="L16" sqref="L16"/>
    </sheetView>
  </sheetViews>
  <sheetFormatPr defaultRowHeight="14.4" x14ac:dyDescent="0.3"/>
  <cols>
    <col min="2" max="2" width="8.88671875" style="12"/>
  </cols>
  <sheetData>
    <row r="4" spans="2:2" x14ac:dyDescent="0.3">
      <c r="B4" s="12" t="s">
        <v>3</v>
      </c>
    </row>
    <row r="8" spans="2:2" x14ac:dyDescent="0.3">
      <c r="B8" s="12" t="s">
        <v>21</v>
      </c>
    </row>
    <row r="12" spans="2:2" x14ac:dyDescent="0.3">
      <c r="B12" s="12" t="s">
        <v>5</v>
      </c>
    </row>
    <row r="18" spans="2:2" x14ac:dyDescent="0.3">
      <c r="B18" s="12" t="s">
        <v>6</v>
      </c>
    </row>
    <row r="22" spans="2:2" x14ac:dyDescent="0.3">
      <c r="B22" s="12" t="s">
        <v>7</v>
      </c>
    </row>
    <row r="27" spans="2:2" x14ac:dyDescent="0.3">
      <c r="B27" s="12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14</vt:i4>
      </vt:variant>
    </vt:vector>
  </HeadingPairs>
  <TitlesOfParts>
    <vt:vector size="21" baseType="lpstr">
      <vt:lpstr>Presentation</vt:lpstr>
      <vt:lpstr>OS_anastrozole</vt:lpstr>
      <vt:lpstr>OS_fulvestrant</vt:lpstr>
      <vt:lpstr>PFS_anastrozole</vt:lpstr>
      <vt:lpstr>PFS_fulvestrant</vt:lpstr>
      <vt:lpstr>Data</vt:lpstr>
      <vt:lpstr>Referências</vt:lpstr>
      <vt:lpstr>OS_anastrozole!mu_g</vt:lpstr>
      <vt:lpstr>OS_fulvestrant!mu_g</vt:lpstr>
      <vt:lpstr>PFS_anastrozole!mu_g</vt:lpstr>
      <vt:lpstr>PFS_fulvestrant!mu_g</vt:lpstr>
      <vt:lpstr>OS_anastrozole!Q_g</vt:lpstr>
      <vt:lpstr>OS_fulvestrant!Q_g</vt:lpstr>
      <vt:lpstr>PFS_anastrozole!Q_g</vt:lpstr>
      <vt:lpstr>PFS_fulvestrant!Q_g</vt:lpstr>
      <vt:lpstr>OS_anastrozole!sigma_g</vt:lpstr>
      <vt:lpstr>OS_fulvestrant!sigma_g</vt:lpstr>
      <vt:lpstr>PFS_anastrozole!sigma_g</vt:lpstr>
      <vt:lpstr>PFS_fulvestrant!sigma_g</vt:lpstr>
      <vt:lpstr>tb_dados</vt:lpstr>
      <vt:lpstr>tb_data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 Ricardo Zimmermann</cp:lastModifiedBy>
  <dcterms:created xsi:type="dcterms:W3CDTF">2019-09-17T21:36:20Z</dcterms:created>
  <dcterms:modified xsi:type="dcterms:W3CDTF">2022-11-25T07:08:59Z</dcterms:modified>
</cp:coreProperties>
</file>