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iane A\York University\Basic Methods of Data Analytics\lab 1\"/>
    </mc:Choice>
  </mc:AlternateContent>
  <bookViews>
    <workbookView xWindow="0" yWindow="0" windowWidth="20490" windowHeight="7530"/>
  </bookViews>
  <sheets>
    <sheet name="Sheet1" sheetId="3" r:id="rId1"/>
    <sheet name="freq tables" sheetId="1" r:id="rId2"/>
    <sheet name="summary tabl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4" i="1"/>
  <c r="R23" i="1"/>
  <c r="R22" i="1"/>
  <c r="S17" i="1"/>
  <c r="S11" i="1"/>
  <c r="R12" i="1"/>
  <c r="R11" i="1"/>
  <c r="R10" i="1"/>
  <c r="R18" i="1"/>
  <c r="R17" i="1"/>
</calcChain>
</file>

<file path=xl/sharedStrings.xml><?xml version="1.0" encoding="utf-8"?>
<sst xmlns="http://schemas.openxmlformats.org/spreadsheetml/2006/main" count="152" uniqueCount="104">
  <si>
    <t>class</t>
  </si>
  <si>
    <t>not_recom</t>
  </si>
  <si>
    <t>priority</t>
  </si>
  <si>
    <t>recommend</t>
  </si>
  <si>
    <t>spec_prior</t>
  </si>
  <si>
    <t>very_recom</t>
  </si>
  <si>
    <t>parents</t>
  </si>
  <si>
    <t>great_pret</t>
  </si>
  <si>
    <t>pretentious</t>
  </si>
  <si>
    <t>usual</t>
  </si>
  <si>
    <t>has_nurs</t>
  </si>
  <si>
    <t>critical</t>
  </si>
  <si>
    <t>improper</t>
  </si>
  <si>
    <t>less_proper</t>
  </si>
  <si>
    <t>proper</t>
  </si>
  <si>
    <t>very_crit</t>
  </si>
  <si>
    <t>form</t>
  </si>
  <si>
    <t>complete</t>
  </si>
  <si>
    <t>completed</t>
  </si>
  <si>
    <t>foster</t>
  </si>
  <si>
    <t>incomplete</t>
  </si>
  <si>
    <t>housing</t>
  </si>
  <si>
    <t>convenient</t>
  </si>
  <si>
    <t>less_conv</t>
  </si>
  <si>
    <t>finance</t>
  </si>
  <si>
    <t>inconv</t>
  </si>
  <si>
    <t>social</t>
  </si>
  <si>
    <t>nonprob</t>
  </si>
  <si>
    <t>problematic</t>
  </si>
  <si>
    <t>slightly_prob</t>
  </si>
  <si>
    <t>health</t>
  </si>
  <si>
    <t>recommended</t>
  </si>
  <si>
    <t xml:space="preserve">        parents            has_nurs            form      children   </t>
  </si>
  <si>
    <t xml:space="preserve"> great_pret :4320   critical   :2592   complete  :3240   1   :3240  </t>
  </si>
  <si>
    <t xml:space="preserve"> pretentious:4320   improper   :2592   completed :3240   2   :3240  </t>
  </si>
  <si>
    <t xml:space="preserve"> usual      :4320   less_proper:2592   foster    :3240   3   :3240  </t>
  </si>
  <si>
    <t xml:space="preserve">                    proper     :2592   incomplete:3240   more:3240  </t>
  </si>
  <si>
    <t xml:space="preserve">                    very_crit  :2592                                </t>
  </si>
  <si>
    <t xml:space="preserve">       housing           finance               social    </t>
  </si>
  <si>
    <t xml:space="preserve"> convenient:4320   convenient:6480   nonprob      :4320  </t>
  </si>
  <si>
    <t xml:space="preserve"> critical  :4320   inconv    :6480   problematic  :4320  </t>
  </si>
  <si>
    <t xml:space="preserve"> less_conv :4320                     slightly_prob:4320  </t>
  </si>
  <si>
    <t xml:space="preserve">                                                         </t>
  </si>
  <si>
    <t xml:space="preserve">         health            class     </t>
  </si>
  <si>
    <t xml:space="preserve"> not_recom  :4320   not_recom :4320  </t>
  </si>
  <si>
    <t xml:space="preserve"> priority   :4320   priority  :4266  </t>
  </si>
  <si>
    <t xml:space="preserve"> recommended:4320   recommend :   2  </t>
  </si>
  <si>
    <t xml:space="preserve">                    spec_prior:4044  </t>
  </si>
  <si>
    <t xml:space="preserve">                    very_recom: 328</t>
  </si>
  <si>
    <t>NURSERY            Evaluation of applications for nursery schools</t>
  </si>
  <si>
    <t xml:space="preserve">   . EMPLOY           Employment of parents and child's nursery</t>
  </si>
  <si>
    <t xml:space="preserve">   . . parents        Parents' occupation</t>
  </si>
  <si>
    <t xml:space="preserve">   . . has_nurs       Child's nursery</t>
  </si>
  <si>
    <t xml:space="preserve">   . STRUCT_FINAN     Family structure and financial standings</t>
  </si>
  <si>
    <t xml:space="preserve">   . . STRUCTURE      Family structure</t>
  </si>
  <si>
    <t xml:space="preserve">   . . . form         Form of the family</t>
  </si>
  <si>
    <t xml:space="preserve">   . . . children     Number of children</t>
  </si>
  <si>
    <t xml:space="preserve">   . . housing        Housing conditions</t>
  </si>
  <si>
    <t xml:space="preserve">   . . finance        Financial standing of the family</t>
  </si>
  <si>
    <t xml:space="preserve">   . SOC_HEALTH       Social and health picture of the family</t>
  </si>
  <si>
    <t xml:space="preserve">   . . social         Social conditions</t>
  </si>
  <si>
    <t xml:space="preserve">   . . health         Health conditions</t>
  </si>
  <si>
    <t>Number of Instances: 12960</t>
  </si>
  <si>
    <t xml:space="preserve">   (instances completely cover the attribute space)</t>
  </si>
  <si>
    <t>6. Number of Attributes: 8</t>
  </si>
  <si>
    <t>Values</t>
  </si>
  <si>
    <t>Attributes</t>
  </si>
  <si>
    <t>Description</t>
  </si>
  <si>
    <t>EMPLOY</t>
  </si>
  <si>
    <t>STRUCT_FINAN</t>
  </si>
  <si>
    <t>children</t>
  </si>
  <si>
    <t>Employment of parents and child's nursery</t>
  </si>
  <si>
    <t xml:space="preserve"> Parents' occupation</t>
  </si>
  <si>
    <t>Child's nursery</t>
  </si>
  <si>
    <t>Family structure and financial standings</t>
  </si>
  <si>
    <t>Form of the family</t>
  </si>
  <si>
    <t>Number of children</t>
  </si>
  <si>
    <t>Housing conditions</t>
  </si>
  <si>
    <t xml:space="preserve"> Financial standing of the family</t>
  </si>
  <si>
    <t>SOC_HEALTH</t>
  </si>
  <si>
    <t>Social and health picture of the family</t>
  </si>
  <si>
    <t>Social conditions</t>
  </si>
  <si>
    <t>Health conditions</t>
  </si>
  <si>
    <t xml:space="preserve"> usual, pretentious, great_pret</t>
  </si>
  <si>
    <t>proper, less_proper, improper, critical, very_crit</t>
  </si>
  <si>
    <t>complete, completed, incomplete, foster</t>
  </si>
  <si>
    <t xml:space="preserve"> 1, 2, 3, more</t>
  </si>
  <si>
    <t>convenient, less_conv, critical</t>
  </si>
  <si>
    <t>convenient, inconv</t>
  </si>
  <si>
    <t xml:space="preserve"> non-prob, slightly_prob, problematic</t>
  </si>
  <si>
    <t xml:space="preserve"> recommended, priority, not_recom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</si>
  <si>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Variables description</t>
    </r>
  </si>
  <si>
    <t>Target variable</t>
  </si>
  <si>
    <t>class        N         N[%]</t>
  </si>
  <si>
    <t xml:space="preserve">   ------------------------------</t>
  </si>
  <si>
    <t xml:space="preserve">   not_recom    4320   (33.333 %)</t>
  </si>
  <si>
    <t xml:space="preserve">   recommend       2   ( 0.015 %)</t>
  </si>
  <si>
    <t xml:space="preserve">   very_recom    328   ( 2.531 %)</t>
  </si>
  <si>
    <t xml:space="preserve">   priority     4266   (32.917 %)</t>
  </si>
  <si>
    <t xml:space="preserve">   spec_prior   4044   (31.204 %)</t>
  </si>
  <si>
    <t>Value</t>
  </si>
  <si>
    <t>not_recom, recommend, very_recom, priority, spec_prior</t>
  </si>
  <si>
    <t>N[%]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</si>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</sst>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0" borderId="7" xfId="0" applyBorder="1"/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left" indent="3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indent="3"/>
    </xf>
    <xf numFmtId="0" fontId="6" fillId="0" borderId="1" xfId="0" applyFont="1" applyFill="1" applyBorder="1" applyAlignment="1">
      <alignment horizontal="left" wrapText="1"/>
    </xf>
    <xf numFmtId="9" fontId="3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9" fontId="8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tabSelected="1" workbookViewId="0">
      <selection activeCell="E20" sqref="E20"/>
    </sheetView>
  </sheetViews>
  <sheetFormatPr defaultRowHeight="15"/>
  <cols>
    <col min="2" max="2" width="55.5703125" bestFit="1" customWidth="1"/>
    <col min="4" max="4" width="16" customWidth="1"/>
    <col min="5" max="5" width="34.7109375" customWidth="1"/>
    <col min="6" max="6" width="39.7109375" customWidth="1"/>
  </cols>
  <sheetData>
    <row r="3" spans="2:7">
      <c r="B3" s="15" t="s">
        <v>49</v>
      </c>
      <c r="D3" t="s">
        <v>91</v>
      </c>
    </row>
    <row r="4" spans="2:7">
      <c r="B4" s="15" t="s">
        <v>50</v>
      </c>
    </row>
    <row r="5" spans="2:7">
      <c r="B5" s="15" t="s">
        <v>51</v>
      </c>
      <c r="D5" s="16" t="s">
        <v>66</v>
      </c>
      <c r="E5" s="16" t="s">
        <v>67</v>
      </c>
      <c r="F5" s="16" t="s">
        <v>65</v>
      </c>
    </row>
    <row r="6" spans="2:7">
      <c r="B6" s="15" t="s">
        <v>52</v>
      </c>
      <c r="D6" s="17" t="s">
        <v>68</v>
      </c>
      <c r="E6" s="17" t="s">
        <v>71</v>
      </c>
      <c r="F6" s="18"/>
      <c r="G6" s="15"/>
    </row>
    <row r="7" spans="2:7">
      <c r="B7" s="15" t="s">
        <v>53</v>
      </c>
      <c r="D7" s="19" t="s">
        <v>6</v>
      </c>
      <c r="E7" s="19" t="s">
        <v>72</v>
      </c>
      <c r="F7" s="19" t="s">
        <v>83</v>
      </c>
      <c r="G7" s="15"/>
    </row>
    <row r="8" spans="2:7">
      <c r="B8" s="15" t="s">
        <v>54</v>
      </c>
      <c r="D8" s="19" t="s">
        <v>10</v>
      </c>
      <c r="E8" s="19" t="s">
        <v>73</v>
      </c>
      <c r="F8" s="19" t="s">
        <v>84</v>
      </c>
      <c r="G8" s="15"/>
    </row>
    <row r="9" spans="2:7">
      <c r="B9" s="15" t="s">
        <v>55</v>
      </c>
      <c r="D9" s="17" t="s">
        <v>69</v>
      </c>
      <c r="E9" s="17" t="s">
        <v>74</v>
      </c>
      <c r="F9" s="18"/>
      <c r="G9" s="15"/>
    </row>
    <row r="10" spans="2:7">
      <c r="B10" s="15" t="s">
        <v>56</v>
      </c>
      <c r="D10" s="19" t="s">
        <v>16</v>
      </c>
      <c r="E10" s="19" t="s">
        <v>75</v>
      </c>
      <c r="F10" s="19" t="s">
        <v>85</v>
      </c>
      <c r="G10" s="15"/>
    </row>
    <row r="11" spans="2:7">
      <c r="B11" s="15" t="s">
        <v>57</v>
      </c>
      <c r="D11" s="19" t="s">
        <v>70</v>
      </c>
      <c r="E11" s="19" t="s">
        <v>76</v>
      </c>
      <c r="F11" s="19" t="s">
        <v>86</v>
      </c>
      <c r="G11" s="15"/>
    </row>
    <row r="12" spans="2:7">
      <c r="B12" s="15" t="s">
        <v>58</v>
      </c>
      <c r="D12" s="19" t="s">
        <v>21</v>
      </c>
      <c r="E12" s="19" t="s">
        <v>77</v>
      </c>
      <c r="F12" s="19" t="s">
        <v>87</v>
      </c>
      <c r="G12" s="15"/>
    </row>
    <row r="13" spans="2:7">
      <c r="B13" s="15" t="s">
        <v>59</v>
      </c>
      <c r="D13" s="19" t="s">
        <v>24</v>
      </c>
      <c r="E13" s="19" t="s">
        <v>78</v>
      </c>
      <c r="F13" s="19" t="s">
        <v>88</v>
      </c>
      <c r="G13" s="15"/>
    </row>
    <row r="14" spans="2:7">
      <c r="B14" s="15" t="s">
        <v>60</v>
      </c>
      <c r="D14" s="17" t="s">
        <v>79</v>
      </c>
      <c r="E14" s="17" t="s">
        <v>80</v>
      </c>
      <c r="F14" s="18"/>
    </row>
    <row r="15" spans="2:7">
      <c r="B15" s="15" t="s">
        <v>61</v>
      </c>
      <c r="D15" s="19" t="s">
        <v>26</v>
      </c>
      <c r="E15" s="19" t="s">
        <v>81</v>
      </c>
      <c r="F15" s="19" t="s">
        <v>89</v>
      </c>
    </row>
    <row r="16" spans="2:7">
      <c r="D16" s="19" t="s">
        <v>30</v>
      </c>
      <c r="E16" s="19" t="s">
        <v>82</v>
      </c>
      <c r="F16" s="19" t="s">
        <v>90</v>
      </c>
    </row>
    <row r="18" spans="2:5">
      <c r="B18" s="15" t="s">
        <v>62</v>
      </c>
      <c r="D18" s="20" t="s">
        <v>92</v>
      </c>
      <c r="E18" s="20" t="s">
        <v>100</v>
      </c>
    </row>
    <row r="19" spans="2:5" ht="30">
      <c r="B19" s="15" t="s">
        <v>63</v>
      </c>
      <c r="D19" s="21" t="s">
        <v>0</v>
      </c>
      <c r="E19" s="22" t="s">
        <v>101</v>
      </c>
    </row>
    <row r="20" spans="2:5">
      <c r="B20" s="12"/>
    </row>
    <row r="21" spans="2:5">
      <c r="B21" s="15" t="s">
        <v>64</v>
      </c>
    </row>
    <row r="22" spans="2:5">
      <c r="B22" s="12"/>
    </row>
    <row r="23" spans="2:5">
      <c r="B23" s="15" t="s">
        <v>93</v>
      </c>
    </row>
    <row r="24" spans="2:5">
      <c r="B24" s="15" t="s">
        <v>94</v>
      </c>
    </row>
    <row r="25" spans="2:5">
      <c r="B25" s="15" t="s">
        <v>95</v>
      </c>
    </row>
    <row r="26" spans="2:5">
      <c r="B26" s="15" t="s">
        <v>96</v>
      </c>
    </row>
    <row r="27" spans="2:5">
      <c r="B27" s="15" t="s">
        <v>97</v>
      </c>
    </row>
    <row r="28" spans="2:5">
      <c r="B28" s="15" t="s">
        <v>98</v>
      </c>
    </row>
    <row r="29" spans="2:5">
      <c r="B29" s="15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8"/>
  <sheetViews>
    <sheetView showGridLines="0" topLeftCell="B1" workbookViewId="0">
      <selection activeCell="S22" sqref="S22"/>
    </sheetView>
  </sheetViews>
  <sheetFormatPr defaultRowHeight="12.75"/>
  <cols>
    <col min="1" max="2" width="9.140625" style="32"/>
    <col min="3" max="3" width="7.85546875" style="30" bestFit="1" customWidth="1"/>
    <col min="4" max="4" width="12.42578125" style="32" bestFit="1" customWidth="1"/>
    <col min="5" max="5" width="10.5703125" style="32" bestFit="1" customWidth="1"/>
    <col min="6" max="6" width="12" style="32" bestFit="1" customWidth="1"/>
    <col min="7" max="7" width="10.140625" style="32" bestFit="1" customWidth="1"/>
    <col min="8" max="9" width="10" style="32" bestFit="1" customWidth="1"/>
    <col min="10" max="10" width="9.140625" style="32"/>
    <col min="11" max="11" width="10.28515625" style="32" bestFit="1" customWidth="1"/>
    <col min="12" max="12" width="12" style="32" bestFit="1" customWidth="1"/>
    <col min="13" max="13" width="9.28515625" style="32" bestFit="1" customWidth="1"/>
    <col min="14" max="14" width="7" style="32" bestFit="1" customWidth="1"/>
    <col min="15" max="15" width="10.140625" style="32" bestFit="1" customWidth="1"/>
    <col min="16" max="16" width="9.42578125" style="32" bestFit="1" customWidth="1"/>
    <col min="17" max="17" width="10" style="32" bestFit="1" customWidth="1"/>
    <col min="18" max="16384" width="9.140625" style="32"/>
  </cols>
  <sheetData>
    <row r="3" spans="3:19">
      <c r="D3" s="31" t="s">
        <v>0</v>
      </c>
      <c r="E3" s="31"/>
      <c r="F3" s="31"/>
      <c r="G3" s="31"/>
      <c r="H3" s="31"/>
    </row>
    <row r="4" spans="3:19" s="25" customFormat="1">
      <c r="C4" s="30"/>
      <c r="D4" s="24" t="s">
        <v>1</v>
      </c>
      <c r="E4" s="24" t="s">
        <v>2</v>
      </c>
      <c r="F4" s="24" t="s">
        <v>3</v>
      </c>
      <c r="G4" s="24" t="s">
        <v>4</v>
      </c>
      <c r="H4" s="24" t="s">
        <v>5</v>
      </c>
    </row>
    <row r="5" spans="3:19">
      <c r="C5" s="33" t="s">
        <v>103</v>
      </c>
      <c r="D5" s="34">
        <v>4320</v>
      </c>
      <c r="E5" s="34">
        <v>4266</v>
      </c>
      <c r="F5" s="35">
        <v>2</v>
      </c>
      <c r="G5" s="34">
        <v>4044</v>
      </c>
      <c r="H5" s="34">
        <v>328</v>
      </c>
    </row>
    <row r="6" spans="3:19">
      <c r="C6" s="33" t="s">
        <v>102</v>
      </c>
      <c r="D6" s="23">
        <v>0.33333333300000001</v>
      </c>
      <c r="E6" s="36">
        <v>0.32916666700000002</v>
      </c>
      <c r="F6" s="37">
        <v>1.5432099999999999E-4</v>
      </c>
      <c r="G6" s="36">
        <v>0.31203703700000002</v>
      </c>
      <c r="H6" s="36">
        <v>2.5308641999999999E-2</v>
      </c>
    </row>
    <row r="7" spans="3:19" ht="13.5" thickBot="1"/>
    <row r="8" spans="3:19" s="49" customFormat="1">
      <c r="C8" s="47"/>
      <c r="D8" s="48"/>
      <c r="E8" s="26" t="s">
        <v>0</v>
      </c>
      <c r="F8" s="26"/>
      <c r="G8" s="26"/>
      <c r="H8" s="26"/>
      <c r="I8" s="27"/>
      <c r="K8" s="50"/>
      <c r="L8" s="48"/>
      <c r="M8" s="26" t="s">
        <v>0</v>
      </c>
      <c r="N8" s="26"/>
      <c r="O8" s="26"/>
      <c r="P8" s="26"/>
      <c r="Q8" s="27"/>
    </row>
    <row r="9" spans="3:19" s="49" customFormat="1">
      <c r="C9" s="51"/>
      <c r="D9" s="52"/>
      <c r="E9" s="53" t="s">
        <v>1</v>
      </c>
      <c r="F9" s="53" t="s">
        <v>2</v>
      </c>
      <c r="G9" s="53" t="s">
        <v>3</v>
      </c>
      <c r="H9" s="53" t="s">
        <v>4</v>
      </c>
      <c r="I9" s="54" t="s">
        <v>5</v>
      </c>
      <c r="K9" s="51"/>
      <c r="L9" s="55"/>
      <c r="M9" s="53" t="s">
        <v>1</v>
      </c>
      <c r="N9" s="53" t="s">
        <v>2</v>
      </c>
      <c r="O9" s="53" t="s">
        <v>3</v>
      </c>
      <c r="P9" s="53" t="s">
        <v>4</v>
      </c>
      <c r="Q9" s="54" t="s">
        <v>5</v>
      </c>
    </row>
    <row r="10" spans="3:19" s="49" customFormat="1">
      <c r="C10" s="28" t="s">
        <v>6</v>
      </c>
      <c r="D10" s="53" t="s">
        <v>7</v>
      </c>
      <c r="E10" s="53">
        <v>1440</v>
      </c>
      <c r="F10" s="53">
        <v>858</v>
      </c>
      <c r="G10" s="53">
        <v>0</v>
      </c>
      <c r="H10" s="53">
        <v>2022</v>
      </c>
      <c r="I10" s="54">
        <v>0</v>
      </c>
      <c r="K10" s="13" t="s">
        <v>30</v>
      </c>
      <c r="L10" s="53" t="s">
        <v>1</v>
      </c>
      <c r="M10" s="53">
        <v>4320</v>
      </c>
      <c r="N10" s="53">
        <v>0</v>
      </c>
      <c r="O10" s="53">
        <v>0</v>
      </c>
      <c r="P10" s="53">
        <v>0</v>
      </c>
      <c r="Q10" s="54">
        <v>0</v>
      </c>
      <c r="R10" s="49">
        <f>+SUM(M10:Q10)</f>
        <v>4320</v>
      </c>
    </row>
    <row r="11" spans="3:19" s="49" customFormat="1">
      <c r="C11" s="28"/>
      <c r="D11" s="53" t="s">
        <v>8</v>
      </c>
      <c r="E11" s="53">
        <v>1440</v>
      </c>
      <c r="F11" s="53">
        <v>1484</v>
      </c>
      <c r="G11" s="53">
        <v>0</v>
      </c>
      <c r="H11" s="53">
        <v>1264</v>
      </c>
      <c r="I11" s="54">
        <v>132</v>
      </c>
      <c r="K11" s="13"/>
      <c r="L11" s="53" t="s">
        <v>2</v>
      </c>
      <c r="M11" s="53">
        <v>0</v>
      </c>
      <c r="N11" s="53">
        <v>1854</v>
      </c>
      <c r="O11" s="53">
        <v>0</v>
      </c>
      <c r="P11" s="53">
        <v>2466</v>
      </c>
      <c r="Q11" s="54">
        <v>0</v>
      </c>
      <c r="R11" s="49">
        <f>+SUM(M11:Q11)</f>
        <v>4320</v>
      </c>
      <c r="S11" s="63">
        <f>+(R11+R12)/SUM(R10:R12)</f>
        <v>0.66666666666666663</v>
      </c>
    </row>
    <row r="12" spans="3:19" s="49" customFormat="1" ht="13.5" thickBot="1">
      <c r="C12" s="29"/>
      <c r="D12" s="56" t="s">
        <v>9</v>
      </c>
      <c r="E12" s="56">
        <v>1440</v>
      </c>
      <c r="F12" s="56">
        <v>1924</v>
      </c>
      <c r="G12" s="57">
        <v>2</v>
      </c>
      <c r="H12" s="56">
        <v>758</v>
      </c>
      <c r="I12" s="58">
        <v>196</v>
      </c>
      <c r="K12" s="14"/>
      <c r="L12" s="56" t="s">
        <v>31</v>
      </c>
      <c r="M12" s="56">
        <v>0</v>
      </c>
      <c r="N12" s="56">
        <v>2412</v>
      </c>
      <c r="O12" s="56">
        <v>2</v>
      </c>
      <c r="P12" s="56">
        <v>1578</v>
      </c>
      <c r="Q12" s="58">
        <v>328</v>
      </c>
      <c r="R12" s="49">
        <f>+SUM(M12:Q12)</f>
        <v>4320</v>
      </c>
    </row>
    <row r="13" spans="3:19" s="49" customFormat="1">
      <c r="C13" s="59"/>
    </row>
    <row r="14" spans="3:19" s="49" customFormat="1" ht="13.5" thickBot="1">
      <c r="C14" s="59"/>
    </row>
    <row r="15" spans="3:19" s="49" customFormat="1" ht="13.5" thickBot="1">
      <c r="C15" s="59"/>
      <c r="K15" s="50"/>
      <c r="L15" s="48"/>
      <c r="M15" s="26" t="s">
        <v>0</v>
      </c>
      <c r="N15" s="26"/>
      <c r="O15" s="26"/>
      <c r="P15" s="26"/>
      <c r="Q15" s="27"/>
    </row>
    <row r="16" spans="3:19" s="49" customFormat="1">
      <c r="C16" s="47" t="s">
        <v>10</v>
      </c>
      <c r="D16" s="48"/>
      <c r="E16" s="48"/>
      <c r="F16" s="48"/>
      <c r="G16" s="48"/>
      <c r="H16" s="60"/>
      <c r="K16" s="51"/>
      <c r="L16" s="55"/>
      <c r="M16" s="53" t="s">
        <v>1</v>
      </c>
      <c r="N16" s="53" t="s">
        <v>2</v>
      </c>
      <c r="O16" s="53" t="s">
        <v>3</v>
      </c>
      <c r="P16" s="53" t="s">
        <v>4</v>
      </c>
      <c r="Q16" s="54" t="s">
        <v>5</v>
      </c>
    </row>
    <row r="17" spans="3:19" s="49" customFormat="1">
      <c r="C17" s="61"/>
      <c r="D17" s="53" t="s">
        <v>11</v>
      </c>
      <c r="E17" s="53" t="s">
        <v>12</v>
      </c>
      <c r="F17" s="53" t="s">
        <v>13</v>
      </c>
      <c r="G17" s="53" t="s">
        <v>14</v>
      </c>
      <c r="H17" s="54" t="s">
        <v>15</v>
      </c>
      <c r="K17" s="13" t="s">
        <v>24</v>
      </c>
      <c r="L17" s="53" t="s">
        <v>22</v>
      </c>
      <c r="M17" s="53">
        <v>2160</v>
      </c>
      <c r="N17" s="53">
        <v>2244</v>
      </c>
      <c r="O17" s="53">
        <v>2</v>
      </c>
      <c r="P17" s="53">
        <v>1856</v>
      </c>
      <c r="Q17" s="54">
        <v>218</v>
      </c>
      <c r="R17" s="49">
        <f>+SUM(M17:Q17)</f>
        <v>6480</v>
      </c>
      <c r="S17" s="63">
        <f>+(R17)/SUM(R16:R18)</f>
        <v>0.5</v>
      </c>
    </row>
    <row r="18" spans="3:19" s="49" customFormat="1" ht="13.5" thickBot="1">
      <c r="C18" s="62"/>
      <c r="D18" s="56">
        <v>2592</v>
      </c>
      <c r="E18" s="56">
        <v>2592</v>
      </c>
      <c r="F18" s="56">
        <v>2592</v>
      </c>
      <c r="G18" s="56">
        <v>2592</v>
      </c>
      <c r="H18" s="58">
        <v>2592</v>
      </c>
      <c r="K18" s="14"/>
      <c r="L18" s="56" t="s">
        <v>25</v>
      </c>
      <c r="M18" s="56">
        <v>2160</v>
      </c>
      <c r="N18" s="56">
        <v>2022</v>
      </c>
      <c r="O18" s="56">
        <v>0</v>
      </c>
      <c r="P18" s="56">
        <v>2188</v>
      </c>
      <c r="Q18" s="58">
        <v>110</v>
      </c>
      <c r="R18" s="49">
        <f>+SUM(M18:Q18)</f>
        <v>6480</v>
      </c>
    </row>
    <row r="19" spans="3:19" s="49" customFormat="1" ht="13.5" thickBot="1">
      <c r="C19" s="59"/>
    </row>
    <row r="20" spans="3:19" s="49" customFormat="1">
      <c r="C20" s="47" t="s">
        <v>16</v>
      </c>
      <c r="D20" s="48"/>
      <c r="E20" s="48"/>
      <c r="F20" s="48"/>
      <c r="G20" s="60"/>
      <c r="K20" s="50"/>
      <c r="L20" s="48"/>
      <c r="M20" s="26" t="s">
        <v>0</v>
      </c>
      <c r="N20" s="26"/>
      <c r="O20" s="26"/>
      <c r="P20" s="26"/>
      <c r="Q20" s="27"/>
    </row>
    <row r="21" spans="3:19" s="49" customFormat="1">
      <c r="C21" s="61"/>
      <c r="D21" s="53" t="s">
        <v>17</v>
      </c>
      <c r="E21" s="53" t="s">
        <v>18</v>
      </c>
      <c r="F21" s="53" t="s">
        <v>19</v>
      </c>
      <c r="G21" s="54" t="s">
        <v>20</v>
      </c>
      <c r="K21" s="51"/>
      <c r="L21" s="55"/>
      <c r="M21" s="53" t="s">
        <v>1</v>
      </c>
      <c r="N21" s="53" t="s">
        <v>2</v>
      </c>
      <c r="O21" s="53" t="s">
        <v>3</v>
      </c>
      <c r="P21" s="53" t="s">
        <v>4</v>
      </c>
      <c r="Q21" s="54" t="s">
        <v>5</v>
      </c>
    </row>
    <row r="22" spans="3:19" s="49" customFormat="1" ht="13.5" thickBot="1">
      <c r="C22" s="62"/>
      <c r="D22" s="56">
        <v>3240</v>
      </c>
      <c r="E22" s="56">
        <v>3240</v>
      </c>
      <c r="F22" s="56">
        <v>3240</v>
      </c>
      <c r="G22" s="58">
        <v>3240</v>
      </c>
      <c r="K22" s="13" t="s">
        <v>26</v>
      </c>
      <c r="L22" s="53" t="s">
        <v>27</v>
      </c>
      <c r="M22" s="53">
        <v>1440</v>
      </c>
      <c r="N22" s="53">
        <v>1515</v>
      </c>
      <c r="O22" s="53">
        <v>1</v>
      </c>
      <c r="P22" s="53">
        <v>1200</v>
      </c>
      <c r="Q22" s="54">
        <v>164</v>
      </c>
      <c r="R22" s="49">
        <f t="shared" ref="R22:R24" si="0">+SUM(M22:Q22)</f>
        <v>4320</v>
      </c>
      <c r="S22" s="63">
        <f>+R22/SUM(R22:R24)</f>
        <v>0.33333333333333331</v>
      </c>
    </row>
    <row r="23" spans="3:19" s="49" customFormat="1" ht="13.5" thickBot="1">
      <c r="C23" s="59"/>
      <c r="K23" s="13"/>
      <c r="L23" s="53" t="s">
        <v>28</v>
      </c>
      <c r="M23" s="53">
        <v>1440</v>
      </c>
      <c r="N23" s="53">
        <v>1236</v>
      </c>
      <c r="O23" s="53">
        <v>0</v>
      </c>
      <c r="P23" s="53">
        <v>1644</v>
      </c>
      <c r="Q23" s="54">
        <v>0</v>
      </c>
      <c r="R23" s="49">
        <f t="shared" si="0"/>
        <v>4320</v>
      </c>
    </row>
    <row r="24" spans="3:19" s="49" customFormat="1" ht="13.5" thickBot="1">
      <c r="C24" s="47" t="s">
        <v>21</v>
      </c>
      <c r="D24" s="48"/>
      <c r="E24" s="48"/>
      <c r="F24" s="60"/>
      <c r="K24" s="14"/>
      <c r="L24" s="56" t="s">
        <v>29</v>
      </c>
      <c r="M24" s="56">
        <v>1440</v>
      </c>
      <c r="N24" s="56">
        <v>1515</v>
      </c>
      <c r="O24" s="56">
        <v>1</v>
      </c>
      <c r="P24" s="56">
        <v>1200</v>
      </c>
      <c r="Q24" s="58">
        <v>164</v>
      </c>
      <c r="R24" s="49">
        <f t="shared" si="0"/>
        <v>4320</v>
      </c>
    </row>
    <row r="25" spans="3:19">
      <c r="C25" s="45"/>
      <c r="D25" s="7" t="s">
        <v>22</v>
      </c>
      <c r="E25" s="40" t="s">
        <v>11</v>
      </c>
      <c r="F25" s="41" t="s">
        <v>23</v>
      </c>
    </row>
    <row r="26" spans="3:19" ht="13.5" thickBot="1">
      <c r="C26" s="46"/>
      <c r="D26" s="42">
        <v>4320</v>
      </c>
      <c r="E26" s="42">
        <v>4320</v>
      </c>
      <c r="F26" s="43">
        <v>4320</v>
      </c>
    </row>
    <row r="27" spans="3:19" ht="13.5" thickBot="1"/>
    <row r="28" spans="3:19">
      <c r="C28" s="38" t="s">
        <v>24</v>
      </c>
      <c r="D28" s="39"/>
      <c r="E28" s="44"/>
    </row>
    <row r="29" spans="3:19">
      <c r="C29" s="45"/>
      <c r="D29" s="7" t="s">
        <v>22</v>
      </c>
      <c r="E29" s="41" t="s">
        <v>25</v>
      </c>
    </row>
    <row r="30" spans="3:19" ht="13.5" thickBot="1">
      <c r="C30" s="46"/>
      <c r="D30" s="42">
        <v>6480</v>
      </c>
      <c r="E30" s="43">
        <v>6480</v>
      </c>
    </row>
    <row r="31" spans="3:19" ht="13.5" thickBot="1"/>
    <row r="32" spans="3:19">
      <c r="C32" s="38" t="s">
        <v>26</v>
      </c>
      <c r="D32" s="39"/>
      <c r="E32" s="39"/>
      <c r="F32" s="44"/>
    </row>
    <row r="33" spans="3:6">
      <c r="C33" s="45"/>
      <c r="D33" s="40" t="s">
        <v>27</v>
      </c>
      <c r="E33" s="40" t="s">
        <v>28</v>
      </c>
      <c r="F33" s="41" t="s">
        <v>29</v>
      </c>
    </row>
    <row r="34" spans="3:6" ht="13.5" thickBot="1">
      <c r="C34" s="46"/>
      <c r="D34" s="42">
        <v>4320</v>
      </c>
      <c r="E34" s="42">
        <v>4320</v>
      </c>
      <c r="F34" s="43">
        <v>4320</v>
      </c>
    </row>
    <row r="35" spans="3:6" ht="13.5" thickBot="1"/>
    <row r="36" spans="3:6">
      <c r="C36" s="38" t="s">
        <v>30</v>
      </c>
      <c r="D36" s="39"/>
      <c r="E36" s="39"/>
      <c r="F36" s="44"/>
    </row>
    <row r="37" spans="3:6">
      <c r="C37" s="45"/>
      <c r="D37" s="40" t="s">
        <v>1</v>
      </c>
      <c r="E37" s="40" t="s">
        <v>2</v>
      </c>
      <c r="F37" s="41" t="s">
        <v>31</v>
      </c>
    </row>
    <row r="38" spans="3:6" ht="13.5" thickBot="1">
      <c r="C38" s="46"/>
      <c r="D38" s="42">
        <v>4320</v>
      </c>
      <c r="E38" s="42">
        <v>4320</v>
      </c>
      <c r="F38" s="43">
        <v>4320</v>
      </c>
    </row>
  </sheetData>
  <mergeCells count="9">
    <mergeCell ref="M15:Q15"/>
    <mergeCell ref="K17:K18"/>
    <mergeCell ref="M20:Q20"/>
    <mergeCell ref="K22:K24"/>
    <mergeCell ref="E8:I8"/>
    <mergeCell ref="D3:H3"/>
    <mergeCell ref="C10:C12"/>
    <mergeCell ref="M8:Q8"/>
    <mergeCell ref="K10:K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0"/>
  <sheetViews>
    <sheetView workbookViewId="0">
      <selection activeCell="N16" sqref="N16"/>
    </sheetView>
  </sheetViews>
  <sheetFormatPr defaultRowHeight="15"/>
  <sheetData>
    <row r="1" spans="3:11" ht="15.75" thickBot="1"/>
    <row r="2" spans="3:11">
      <c r="C2" s="8" t="s">
        <v>32</v>
      </c>
      <c r="D2" s="1"/>
      <c r="E2" s="1"/>
      <c r="F2" s="1"/>
      <c r="G2" s="1"/>
      <c r="H2" s="1"/>
      <c r="I2" s="1"/>
      <c r="J2" s="1"/>
      <c r="K2" s="6"/>
    </row>
    <row r="3" spans="3:11">
      <c r="C3" s="9" t="s">
        <v>33</v>
      </c>
      <c r="D3" s="2"/>
      <c r="E3" s="2"/>
      <c r="F3" s="2"/>
      <c r="G3" s="2"/>
      <c r="H3" s="2"/>
      <c r="I3" s="2"/>
      <c r="J3" s="2"/>
      <c r="K3" s="3"/>
    </row>
    <row r="4" spans="3:11">
      <c r="C4" s="9" t="s">
        <v>34</v>
      </c>
      <c r="D4" s="2"/>
      <c r="E4" s="2"/>
      <c r="F4" s="2"/>
      <c r="G4" s="2"/>
      <c r="H4" s="2"/>
      <c r="I4" s="2"/>
      <c r="J4" s="2"/>
      <c r="K4" s="3"/>
    </row>
    <row r="5" spans="3:11">
      <c r="C5" s="9" t="s">
        <v>35</v>
      </c>
      <c r="D5" s="2"/>
      <c r="E5" s="2"/>
      <c r="F5" s="2"/>
      <c r="G5" s="2"/>
      <c r="H5" s="2"/>
      <c r="I5" s="2"/>
      <c r="J5" s="2"/>
      <c r="K5" s="3"/>
    </row>
    <row r="6" spans="3:11">
      <c r="C6" s="9" t="s">
        <v>36</v>
      </c>
      <c r="D6" s="2"/>
      <c r="E6" s="2"/>
      <c r="F6" s="2"/>
      <c r="G6" s="2"/>
      <c r="H6" s="2"/>
      <c r="I6" s="2"/>
      <c r="J6" s="2"/>
      <c r="K6" s="3"/>
    </row>
    <row r="7" spans="3:11">
      <c r="C7" s="9" t="s">
        <v>37</v>
      </c>
      <c r="D7" s="2"/>
      <c r="E7" s="2"/>
      <c r="F7" s="2"/>
      <c r="G7" s="2"/>
      <c r="H7" s="2"/>
      <c r="I7" s="2"/>
      <c r="J7" s="2"/>
      <c r="K7" s="3"/>
    </row>
    <row r="8" spans="3:11">
      <c r="C8" s="9" t="s">
        <v>38</v>
      </c>
      <c r="D8" s="2"/>
      <c r="E8" s="2"/>
      <c r="F8" s="2"/>
      <c r="G8" s="2"/>
      <c r="H8" s="2"/>
      <c r="I8" s="2"/>
      <c r="J8" s="2"/>
      <c r="K8" s="3"/>
    </row>
    <row r="9" spans="3:11">
      <c r="C9" s="9" t="s">
        <v>39</v>
      </c>
      <c r="D9" s="2"/>
      <c r="E9" s="2"/>
      <c r="F9" s="2"/>
      <c r="G9" s="2"/>
      <c r="H9" s="2"/>
      <c r="I9" s="2"/>
      <c r="J9" s="2"/>
      <c r="K9" s="3"/>
    </row>
    <row r="10" spans="3:11">
      <c r="C10" s="9" t="s">
        <v>40</v>
      </c>
      <c r="D10" s="2"/>
      <c r="E10" s="2"/>
      <c r="F10" s="2"/>
      <c r="G10" s="2"/>
      <c r="H10" s="2"/>
      <c r="I10" s="2"/>
      <c r="J10" s="2"/>
      <c r="K10" s="3"/>
    </row>
    <row r="11" spans="3:11">
      <c r="C11" s="9" t="s">
        <v>41</v>
      </c>
      <c r="D11" s="2"/>
      <c r="E11" s="2"/>
      <c r="F11" s="2"/>
      <c r="G11" s="2"/>
      <c r="H11" s="2"/>
      <c r="I11" s="2"/>
      <c r="J11" s="2"/>
      <c r="K11" s="3"/>
    </row>
    <row r="12" spans="3:11">
      <c r="C12" s="9" t="s">
        <v>42</v>
      </c>
      <c r="D12" s="2"/>
      <c r="E12" s="2"/>
      <c r="F12" s="2"/>
      <c r="G12" s="2"/>
      <c r="H12" s="2"/>
      <c r="I12" s="2"/>
      <c r="J12" s="2"/>
      <c r="K12" s="3"/>
    </row>
    <row r="13" spans="3:11">
      <c r="C13" s="9" t="s">
        <v>42</v>
      </c>
      <c r="D13" s="2"/>
      <c r="E13" s="2"/>
      <c r="F13" s="2"/>
      <c r="G13" s="2"/>
      <c r="H13" s="2"/>
      <c r="I13" s="2"/>
      <c r="J13" s="2"/>
      <c r="K13" s="3"/>
    </row>
    <row r="14" spans="3:11">
      <c r="C14" s="9" t="s">
        <v>43</v>
      </c>
      <c r="D14" s="2"/>
      <c r="E14" s="2"/>
      <c r="F14" s="2"/>
      <c r="G14" s="2"/>
      <c r="H14" s="2"/>
      <c r="I14" s="2"/>
      <c r="J14" s="2"/>
      <c r="K14" s="3"/>
    </row>
    <row r="15" spans="3:11">
      <c r="C15" s="9" t="s">
        <v>44</v>
      </c>
      <c r="D15" s="2"/>
      <c r="E15" s="2"/>
      <c r="F15" s="2"/>
      <c r="G15" s="2"/>
      <c r="H15" s="2"/>
      <c r="I15" s="2"/>
      <c r="J15" s="2"/>
      <c r="K15" s="3"/>
    </row>
    <row r="16" spans="3:11">
      <c r="C16" s="9" t="s">
        <v>45</v>
      </c>
      <c r="D16" s="2"/>
      <c r="E16" s="2"/>
      <c r="F16" s="2"/>
      <c r="G16" s="2"/>
      <c r="H16" s="2"/>
      <c r="I16" s="2"/>
      <c r="J16" s="2"/>
      <c r="K16" s="3"/>
    </row>
    <row r="17" spans="3:11">
      <c r="C17" s="9" t="s">
        <v>46</v>
      </c>
      <c r="D17" s="2"/>
      <c r="E17" s="2"/>
      <c r="F17" s="2"/>
      <c r="G17" s="2"/>
      <c r="H17" s="2"/>
      <c r="I17" s="2"/>
      <c r="J17" s="2"/>
      <c r="K17" s="3"/>
    </row>
    <row r="18" spans="3:11">
      <c r="C18" s="9" t="s">
        <v>47</v>
      </c>
      <c r="D18" s="2"/>
      <c r="E18" s="2"/>
      <c r="F18" s="2"/>
      <c r="G18" s="2"/>
      <c r="H18" s="2"/>
      <c r="I18" s="2"/>
      <c r="J18" s="2"/>
      <c r="K18" s="3"/>
    </row>
    <row r="19" spans="3:11">
      <c r="C19" s="10" t="s">
        <v>48</v>
      </c>
      <c r="D19" s="2"/>
      <c r="E19" s="2"/>
      <c r="F19" s="2"/>
      <c r="G19" s="2"/>
      <c r="H19" s="2"/>
      <c r="I19" s="2"/>
      <c r="J19" s="2"/>
      <c r="K19" s="3"/>
    </row>
    <row r="20" spans="3:11" ht="15.75" thickBot="1">
      <c r="C20" s="11"/>
      <c r="D20" s="4"/>
      <c r="E20" s="4"/>
      <c r="F20" s="4"/>
      <c r="G20" s="4"/>
      <c r="H20" s="4"/>
      <c r="I20" s="4"/>
      <c r="J20" s="4"/>
      <c r="K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freq tables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</dc:creator>
  <cp:lastModifiedBy>Viviane</cp:lastModifiedBy>
  <dcterms:created xsi:type="dcterms:W3CDTF">2018-07-15T00:59:32Z</dcterms:created>
  <dcterms:modified xsi:type="dcterms:W3CDTF">2018-07-15T16:19:29Z</dcterms:modified>
</cp:coreProperties>
</file>