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Advent of Code\2017\Day0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 s="1"/>
  <c r="I4" i="1" s="1"/>
  <c r="G5" i="1" a="1"/>
  <c r="G5" i="1" s="1"/>
  <c r="C5" i="1" s="1"/>
  <c r="J13" i="1"/>
  <c r="J12" i="1" s="1"/>
  <c r="I12" i="1" s="1"/>
  <c r="H12" i="1" s="1"/>
  <c r="H13" i="1" s="1"/>
  <c r="H14" i="1" s="1"/>
  <c r="I14" i="1" s="1"/>
  <c r="J14" i="1" s="1"/>
  <c r="K14" i="1" s="1"/>
  <c r="K13" i="1" s="1"/>
  <c r="K12" i="1" s="1"/>
  <c r="K11" i="1" s="1"/>
  <c r="J11" i="1" s="1"/>
  <c r="I11" i="1" s="1"/>
  <c r="H11" i="1" s="1"/>
  <c r="G11" i="1" s="1"/>
  <c r="G12" i="1" s="1"/>
  <c r="G13" i="1" s="1"/>
  <c r="G14" i="1" s="1"/>
  <c r="G15" i="1" s="1"/>
  <c r="H15" i="1" s="1"/>
  <c r="I15" i="1" s="1"/>
  <c r="J15" i="1" s="1"/>
  <c r="K15" i="1" s="1"/>
  <c r="L15" i="1" s="1"/>
  <c r="L14" i="1" s="1"/>
  <c r="L13" i="1" s="1"/>
  <c r="L12" i="1" s="1"/>
  <c r="L11" i="1" s="1"/>
  <c r="L10" i="1" s="1"/>
  <c r="K10" i="1" s="1"/>
  <c r="J10" i="1" s="1"/>
  <c r="I10" i="1" s="1"/>
  <c r="H10" i="1" s="1"/>
  <c r="G10" i="1" s="1"/>
  <c r="F10" i="1" s="1"/>
  <c r="F11" i="1" s="1"/>
  <c r="F12" i="1" s="1"/>
  <c r="F13" i="1" s="1"/>
  <c r="F14" i="1" s="1"/>
  <c r="F15" i="1" s="1"/>
  <c r="F16" i="1" s="1"/>
  <c r="K4" i="1" l="1"/>
  <c r="J4" i="1"/>
  <c r="J27" i="1"/>
  <c r="J26" i="1" s="1"/>
  <c r="I26" i="1" s="1"/>
  <c r="H26" i="1" s="1"/>
  <c r="H27" i="1" s="1"/>
  <c r="H28" i="1" s="1"/>
  <c r="I28" i="1" s="1"/>
  <c r="J28" i="1"/>
  <c r="G16" i="1"/>
  <c r="H16" i="1" s="1"/>
  <c r="I16" i="1" s="1"/>
  <c r="J16" i="1" s="1"/>
  <c r="K16" i="1" s="1"/>
  <c r="L16" i="1" s="1"/>
  <c r="M16" i="1" s="1"/>
  <c r="M15" i="1" s="1"/>
  <c r="M14" i="1" s="1"/>
  <c r="M13" i="1" s="1"/>
  <c r="M12" i="1" s="1"/>
  <c r="M11" i="1" s="1"/>
  <c r="M10" i="1" s="1"/>
  <c r="M9" i="1" s="1"/>
  <c r="L9" i="1" s="1"/>
  <c r="K9" i="1" s="1"/>
  <c r="J9" i="1" s="1"/>
  <c r="I9" i="1" s="1"/>
  <c r="H9" i="1" s="1"/>
  <c r="G9" i="1" s="1"/>
  <c r="F9" i="1" s="1"/>
  <c r="E9" i="1" s="1"/>
  <c r="E10" i="1" s="1"/>
  <c r="E11" i="1" s="1"/>
  <c r="E12" i="1" s="1"/>
  <c r="E13" i="1" s="1"/>
  <c r="E14" i="1" s="1"/>
  <c r="E15" i="1" s="1"/>
  <c r="E16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N16" i="1" s="1"/>
  <c r="N15" i="1" s="1"/>
  <c r="N14" i="1" s="1"/>
  <c r="N13" i="1" s="1"/>
  <c r="N12" i="1" s="1"/>
  <c r="N11" i="1" s="1"/>
  <c r="N10" i="1" s="1"/>
  <c r="N9" i="1" s="1"/>
  <c r="N8" i="1" s="1"/>
  <c r="M8" i="1" s="1"/>
  <c r="L8" i="1" s="1"/>
  <c r="K8" i="1" s="1"/>
  <c r="J8" i="1" s="1"/>
  <c r="I8" i="1" s="1"/>
  <c r="H8" i="1" s="1"/>
  <c r="G8" i="1" s="1"/>
  <c r="F8" i="1" s="1"/>
  <c r="E8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O17" i="1" s="1"/>
  <c r="O16" i="1" s="1"/>
  <c r="O15" i="1" s="1"/>
  <c r="O14" i="1" s="1"/>
  <c r="O13" i="1" s="1"/>
  <c r="O12" i="1" s="1"/>
  <c r="O11" i="1" s="1"/>
  <c r="O10" i="1" s="1"/>
  <c r="O9" i="1" s="1"/>
  <c r="O8" i="1" s="1"/>
  <c r="O7" i="1" s="1"/>
  <c r="N7" i="1" s="1"/>
  <c r="M7" i="1" s="1"/>
  <c r="L7" i="1" s="1"/>
  <c r="K7" i="1" s="1"/>
  <c r="J7" i="1" s="1"/>
  <c r="I7" i="1" s="1"/>
  <c r="H7" i="1" s="1"/>
  <c r="G7" i="1" s="1"/>
  <c r="F7" i="1" s="1"/>
  <c r="E7" i="1" s="1"/>
  <c r="D7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M4" i="1" l="1"/>
  <c r="N4" i="1" s="1"/>
  <c r="C4" i="1" s="1"/>
  <c r="L4" i="1"/>
  <c r="K28" i="1"/>
  <c r="K27" i="1"/>
  <c r="K26" i="1" l="1"/>
  <c r="K25" i="1" s="1"/>
  <c r="J25" i="1" s="1"/>
  <c r="I25" i="1" s="1"/>
  <c r="H25" i="1" s="1"/>
  <c r="G25" i="1" s="1"/>
  <c r="G26" i="1" l="1"/>
  <c r="G27" i="1" s="1"/>
  <c r="G28" i="1" l="1"/>
  <c r="G29" i="1" l="1"/>
  <c r="H29" i="1" s="1"/>
  <c r="I29" i="1" l="1"/>
  <c r="J29" i="1" l="1"/>
  <c r="K29" i="1" l="1"/>
  <c r="L29" i="1" l="1"/>
  <c r="L28" i="1" l="1"/>
  <c r="L27" i="1" l="1"/>
  <c r="L26" i="1" s="1"/>
  <c r="L25" i="1" s="1"/>
  <c r="L24" i="1" l="1"/>
  <c r="K24" i="1" l="1"/>
  <c r="J24" i="1" s="1"/>
  <c r="I24" i="1" s="1"/>
  <c r="H24" i="1" s="1"/>
  <c r="G24" i="1" s="1"/>
  <c r="F24" i="1" s="1"/>
  <c r="F25" i="1" s="1"/>
  <c r="F26" i="1" s="1"/>
  <c r="F27" i="1" s="1"/>
  <c r="F28" i="1" s="1"/>
  <c r="F29" i="1" l="1"/>
  <c r="F30" i="1" l="1"/>
  <c r="G30" i="1" s="1"/>
  <c r="H30" i="1" l="1"/>
  <c r="I30" i="1" l="1"/>
  <c r="J30" i="1" l="1"/>
  <c r="K30" i="1" l="1"/>
  <c r="L30" i="1" l="1"/>
  <c r="M30" i="1" l="1"/>
  <c r="M29" i="1" l="1"/>
  <c r="M28" i="1" l="1"/>
  <c r="M27" i="1" l="1"/>
  <c r="M26" i="1" s="1"/>
  <c r="M25" i="1" s="1"/>
  <c r="M24" i="1" l="1"/>
  <c r="M23" i="1" l="1"/>
  <c r="L23" i="1" l="1"/>
  <c r="K23" i="1" s="1"/>
  <c r="J23" i="1" s="1"/>
  <c r="I23" i="1" s="1"/>
  <c r="H23" i="1" s="1"/>
  <c r="G23" i="1" s="1"/>
  <c r="F23" i="1" s="1"/>
  <c r="E23" i="1" s="1"/>
  <c r="E24" i="1" s="1"/>
  <c r="E25" i="1" s="1"/>
  <c r="E26" i="1" s="1"/>
  <c r="E27" i="1" s="1"/>
  <c r="E28" i="1" s="1"/>
  <c r="E29" i="1" l="1"/>
  <c r="E30" i="1" s="1"/>
  <c r="E31" i="1" l="1"/>
  <c r="F31" i="1"/>
  <c r="G31" i="1" l="1"/>
  <c r="H31" i="1" l="1"/>
  <c r="I31" i="1" l="1"/>
  <c r="J31" i="1" l="1"/>
  <c r="K31" i="1" l="1"/>
  <c r="L31" i="1" l="1"/>
  <c r="M31" i="1" l="1"/>
  <c r="N31" i="1" l="1"/>
  <c r="N30" i="1" l="1"/>
  <c r="N29" i="1" l="1"/>
  <c r="N28" i="1" l="1"/>
  <c r="N27" i="1" l="1"/>
  <c r="N26" i="1" s="1"/>
  <c r="N25" i="1" s="1"/>
  <c r="N24" i="1" s="1"/>
  <c r="N23" i="1" s="1"/>
  <c r="N22" i="1" s="1"/>
  <c r="M22" i="1" s="1"/>
  <c r="L22" i="1" s="1"/>
  <c r="K22" i="1" s="1"/>
  <c r="J22" i="1" s="1"/>
  <c r="I22" i="1" s="1"/>
  <c r="H22" i="1" s="1"/>
  <c r="G22" i="1" s="1"/>
  <c r="F22" i="1" s="1"/>
  <c r="E22" i="1" s="1"/>
  <c r="D22" i="1" s="1"/>
  <c r="D23" i="1" s="1"/>
  <c r="D24" i="1" s="1"/>
  <c r="D25" i="1" s="1"/>
  <c r="D26" i="1" s="1"/>
  <c r="D27" i="1" s="1"/>
  <c r="D28" i="1" s="1"/>
  <c r="D29" i="1" l="1"/>
  <c r="D30" i="1" s="1"/>
  <c r="D31" i="1" s="1"/>
  <c r="D32" i="1" l="1"/>
  <c r="E32" i="1"/>
  <c r="F32" i="1" l="1"/>
  <c r="G32" i="1" l="1"/>
  <c r="H32" i="1" l="1"/>
  <c r="I32" i="1" l="1"/>
  <c r="J32" i="1" l="1"/>
  <c r="K32" i="1" l="1"/>
  <c r="L32" i="1" l="1"/>
  <c r="M32" i="1" l="1"/>
  <c r="N32" i="1" l="1"/>
  <c r="O32" i="1" l="1"/>
  <c r="O31" i="1" l="1"/>
  <c r="O30" i="1" s="1"/>
  <c r="O29" i="1" s="1"/>
  <c r="O28" i="1" s="1"/>
  <c r="O27" i="1" s="1"/>
  <c r="O26" i="1" s="1"/>
  <c r="O25" i="1" s="1"/>
  <c r="O24" i="1" s="1"/>
  <c r="O23" i="1" s="1"/>
  <c r="O22" i="1" s="1"/>
  <c r="O21" i="1" s="1"/>
  <c r="N21" i="1" s="1"/>
  <c r="M21" i="1" s="1"/>
  <c r="L21" i="1" s="1"/>
  <c r="K21" i="1" s="1"/>
  <c r="J21" i="1" s="1"/>
  <c r="I21" i="1" s="1"/>
  <c r="H21" i="1" s="1"/>
  <c r="G21" i="1" s="1"/>
  <c r="F21" i="1" s="1"/>
  <c r="E21" i="1" s="1"/>
  <c r="D21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l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</calcChain>
</file>

<file path=xl/sharedStrings.xml><?xml version="1.0" encoding="utf-8"?>
<sst xmlns="http://schemas.openxmlformats.org/spreadsheetml/2006/main" count="4" uniqueCount="4">
  <si>
    <t>a)</t>
  </si>
  <si>
    <t>b)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</si>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</sst>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B3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7" borderId="3" xfId="0" applyFill="1" applyBorder="1"/>
    <xf numFmtId="0" fontId="0" fillId="5" borderId="5" xfId="0" applyFill="1" applyBorder="1"/>
    <xf numFmtId="0" fontId="0" fillId="3" borderId="7" xfId="0" applyFill="1" applyBorder="1"/>
    <xf numFmtId="0" fontId="0" fillId="6" borderId="8" xfId="0" applyFill="1" applyBorder="1"/>
    <xf numFmtId="0" fontId="0" fillId="4" borderId="9" xfId="0" applyFill="1" applyBorder="1"/>
    <xf numFmtId="0" fontId="0" fillId="4" borderId="4" xfId="0" applyFill="1" applyBorder="1"/>
    <xf numFmtId="0" fontId="0" fillId="7" borderId="10" xfId="0" applyFill="1" applyBorder="1"/>
    <xf numFmtId="0" fontId="0" fillId="9" borderId="11" xfId="0" applyFill="1" applyBorder="1"/>
    <xf numFmtId="0" fontId="0" fillId="6" borderId="12" xfId="0" applyFill="1" applyBorder="1"/>
    <xf numFmtId="0" fontId="0" fillId="6" borderId="3" xfId="0" applyFill="1" applyBorder="1"/>
    <xf numFmtId="0" fontId="0" fillId="9" borderId="9" xfId="0" applyFill="1" applyBorder="1"/>
    <xf numFmtId="0" fontId="0" fillId="0" borderId="16" xfId="0" applyBorder="1"/>
    <xf numFmtId="0" fontId="0" fillId="0" borderId="17" xfId="0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0" borderId="18" xfId="0" applyBorder="1"/>
    <xf numFmtId="0" fontId="1" fillId="8" borderId="13" xfId="0" applyFont="1" applyFill="1" applyBorder="1"/>
    <xf numFmtId="0" fontId="0" fillId="0" borderId="1" xfId="0" applyBorder="1"/>
    <xf numFmtId="0" fontId="0" fillId="0" borderId="6" xfId="0" applyBorder="1"/>
    <xf numFmtId="0" fontId="1" fillId="2" borderId="15" xfId="0" applyFont="1" applyFill="1" applyBorder="1"/>
    <xf numFmtId="0" fontId="1" fillId="2" borderId="19" xfId="0" applyFont="1" applyFill="1" applyBorder="1"/>
    <xf numFmtId="0" fontId="0" fillId="0" borderId="4" xfId="0" applyBorder="1"/>
    <xf numFmtId="0" fontId="0" fillId="0" borderId="2" xfId="0" applyBorder="1"/>
    <xf numFmtId="0" fontId="1" fillId="2" borderId="20" xfId="0" applyFont="1" applyFill="1" applyBorder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1"/>
      <color rgb="FFD9B3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3"/>
  <sheetViews>
    <sheetView tabSelected="1" workbookViewId="0"/>
  </sheetViews>
  <sheetFormatPr defaultRowHeight="15" x14ac:dyDescent="0.25"/>
  <sheetData>
    <row r="2" spans="1:19" ht="15.75" thickBot="1" x14ac:dyDescent="0.3"/>
    <row r="3" spans="1:19" ht="15.75" thickBot="1" x14ac:dyDescent="0.3">
      <c r="A3" s="22"/>
      <c r="B3" s="26" t="s">
        <v>2</v>
      </c>
      <c r="C3" s="25" t="s">
        <v>3</v>
      </c>
    </row>
    <row r="4" spans="1:19" x14ac:dyDescent="0.25">
      <c r="A4" s="29" t="s">
        <v>0</v>
      </c>
      <c r="B4" s="27">
        <v>361527</v>
      </c>
      <c r="C4" s="24">
        <f>IF(B4=1,0,J4/2+N4)</f>
        <v>326</v>
      </c>
      <c r="G4">
        <f>SQRT(B4-1)</f>
        <v>601.270321901888</v>
      </c>
      <c r="H4">
        <f>_xlfn.FLOOR.MATH(G4)</f>
        <v>601</v>
      </c>
      <c r="I4">
        <f>ODD(H4-1)</f>
        <v>601</v>
      </c>
      <c r="J4">
        <f>I4+1</f>
        <v>602</v>
      </c>
      <c r="K4">
        <f>B4-I4*I4</f>
        <v>326</v>
      </c>
      <c r="L4">
        <f>_xlfn.FLOOR.MATH(K4/J4)</f>
        <v>0</v>
      </c>
      <c r="M4">
        <f>MOD(K4,J4)</f>
        <v>326</v>
      </c>
      <c r="N4">
        <f>ABS(M4-J4/2)</f>
        <v>25</v>
      </c>
    </row>
    <row r="5" spans="1:19" ht="15.75" thickBot="1" x14ac:dyDescent="0.3">
      <c r="A5" s="30" t="s">
        <v>1</v>
      </c>
      <c r="B5" s="28">
        <v>361527</v>
      </c>
      <c r="C5" s="23">
        <f>SUMIF(C7:O19,G5,C21:O33)</f>
        <v>363010</v>
      </c>
      <c r="G5">
        <f t="array" ref="G5">MIN(IF(C21:O33&gt;B5, C7:O19, 10000))</f>
        <v>64</v>
      </c>
    </row>
    <row r="6" spans="1:19" ht="15.75" thickBot="1" x14ac:dyDescent="0.3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9" ht="15.75" thickBot="1" x14ac:dyDescent="0.3">
      <c r="B7" s="14"/>
      <c r="C7" s="7">
        <f>D7+1</f>
        <v>145</v>
      </c>
      <c r="D7" s="6">
        <f t="shared" ref="D7:N7" si="0">E7+1</f>
        <v>144</v>
      </c>
      <c r="E7" s="6">
        <f t="shared" si="0"/>
        <v>143</v>
      </c>
      <c r="F7" s="6">
        <f t="shared" si="0"/>
        <v>142</v>
      </c>
      <c r="G7" s="6">
        <f t="shared" si="0"/>
        <v>141</v>
      </c>
      <c r="H7" s="6">
        <f t="shared" si="0"/>
        <v>140</v>
      </c>
      <c r="I7" s="6">
        <f t="shared" si="0"/>
        <v>139</v>
      </c>
      <c r="J7" s="6">
        <f t="shared" si="0"/>
        <v>138</v>
      </c>
      <c r="K7" s="6">
        <f t="shared" si="0"/>
        <v>137</v>
      </c>
      <c r="L7" s="6">
        <f t="shared" si="0"/>
        <v>136</v>
      </c>
      <c r="M7" s="6">
        <f t="shared" si="0"/>
        <v>135</v>
      </c>
      <c r="N7" s="6">
        <f t="shared" si="0"/>
        <v>134</v>
      </c>
      <c r="O7" s="5">
        <f t="shared" ref="J7:O17" si="1">O8+1</f>
        <v>133</v>
      </c>
    </row>
    <row r="8" spans="1:19" ht="15.75" thickBot="1" x14ac:dyDescent="0.3">
      <c r="B8" s="14"/>
      <c r="C8" s="2">
        <f>C7+1</f>
        <v>146</v>
      </c>
      <c r="D8" s="7">
        <f>E8+1</f>
        <v>101</v>
      </c>
      <c r="E8" s="6">
        <f t="shared" ref="E8:M8" si="2">F8+1</f>
        <v>100</v>
      </c>
      <c r="F8" s="6">
        <f t="shared" si="2"/>
        <v>99</v>
      </c>
      <c r="G8" s="6">
        <f t="shared" si="2"/>
        <v>98</v>
      </c>
      <c r="H8" s="6">
        <f t="shared" si="2"/>
        <v>97</v>
      </c>
      <c r="I8" s="6">
        <f t="shared" si="2"/>
        <v>96</v>
      </c>
      <c r="J8" s="6">
        <f t="shared" si="2"/>
        <v>95</v>
      </c>
      <c r="K8" s="6">
        <f t="shared" si="2"/>
        <v>94</v>
      </c>
      <c r="L8" s="6">
        <f t="shared" si="2"/>
        <v>93</v>
      </c>
      <c r="M8" s="6">
        <f t="shared" si="2"/>
        <v>92</v>
      </c>
      <c r="N8" s="5">
        <f t="shared" si="1"/>
        <v>91</v>
      </c>
      <c r="O8" s="11">
        <f t="shared" si="1"/>
        <v>132</v>
      </c>
    </row>
    <row r="9" spans="1:19" ht="15.75" thickBot="1" x14ac:dyDescent="0.3">
      <c r="B9" s="14"/>
      <c r="C9" s="2">
        <f t="shared" ref="C9:C19" si="3">C8+1</f>
        <v>147</v>
      </c>
      <c r="D9" s="2">
        <f>D8+1</f>
        <v>102</v>
      </c>
      <c r="E9" s="7">
        <f>F9+1</f>
        <v>65</v>
      </c>
      <c r="F9" s="6">
        <f t="shared" ref="F9:L9" si="4">G9+1</f>
        <v>64</v>
      </c>
      <c r="G9" s="6">
        <f t="shared" si="4"/>
        <v>63</v>
      </c>
      <c r="H9" s="6">
        <f t="shared" si="4"/>
        <v>62</v>
      </c>
      <c r="I9" s="6">
        <f t="shared" si="4"/>
        <v>61</v>
      </c>
      <c r="J9" s="6">
        <f t="shared" si="4"/>
        <v>60</v>
      </c>
      <c r="K9" s="6">
        <f t="shared" si="4"/>
        <v>59</v>
      </c>
      <c r="L9" s="6">
        <f t="shared" si="4"/>
        <v>58</v>
      </c>
      <c r="M9" s="5">
        <f t="shared" si="1"/>
        <v>57</v>
      </c>
      <c r="N9" s="11">
        <f t="shared" si="1"/>
        <v>90</v>
      </c>
      <c r="O9" s="11">
        <f t="shared" si="1"/>
        <v>131</v>
      </c>
      <c r="P9" s="1"/>
      <c r="Q9" s="1"/>
      <c r="R9" s="1"/>
      <c r="S9" s="1"/>
    </row>
    <row r="10" spans="1:19" ht="15.75" thickBot="1" x14ac:dyDescent="0.3">
      <c r="B10" s="14"/>
      <c r="C10" s="2">
        <f t="shared" si="3"/>
        <v>148</v>
      </c>
      <c r="D10" s="2">
        <f t="shared" ref="D10:D18" si="5">D9+1</f>
        <v>103</v>
      </c>
      <c r="E10" s="2">
        <f>E9+1</f>
        <v>66</v>
      </c>
      <c r="F10" s="7">
        <f>G10+1</f>
        <v>37</v>
      </c>
      <c r="G10" s="6">
        <f t="shared" ref="G10:K10" si="6">H10+1</f>
        <v>36</v>
      </c>
      <c r="H10" s="6">
        <f t="shared" si="6"/>
        <v>35</v>
      </c>
      <c r="I10" s="6">
        <f t="shared" si="6"/>
        <v>34</v>
      </c>
      <c r="J10" s="6">
        <f t="shared" si="6"/>
        <v>33</v>
      </c>
      <c r="K10" s="6">
        <f t="shared" si="6"/>
        <v>32</v>
      </c>
      <c r="L10" s="5">
        <f t="shared" si="1"/>
        <v>31</v>
      </c>
      <c r="M10" s="11">
        <f t="shared" si="1"/>
        <v>56</v>
      </c>
      <c r="N10" s="11">
        <f t="shared" si="1"/>
        <v>89</v>
      </c>
      <c r="O10" s="11">
        <f t="shared" si="1"/>
        <v>130</v>
      </c>
      <c r="P10" s="1"/>
      <c r="Q10" s="1"/>
      <c r="R10" s="1"/>
      <c r="S10" s="1"/>
    </row>
    <row r="11" spans="1:19" ht="15.75" thickBot="1" x14ac:dyDescent="0.3">
      <c r="B11" s="14"/>
      <c r="C11" s="2">
        <f t="shared" si="3"/>
        <v>149</v>
      </c>
      <c r="D11" s="2">
        <f t="shared" si="5"/>
        <v>104</v>
      </c>
      <c r="E11" s="2">
        <f t="shared" ref="E11:E17" si="7">E10+1</f>
        <v>67</v>
      </c>
      <c r="F11" s="2">
        <f>F10+1</f>
        <v>38</v>
      </c>
      <c r="G11" s="7">
        <f>H11+1</f>
        <v>17</v>
      </c>
      <c r="H11" s="6">
        <f t="shared" ref="H11:J11" si="8">I11+1</f>
        <v>16</v>
      </c>
      <c r="I11" s="6">
        <f t="shared" si="8"/>
        <v>15</v>
      </c>
      <c r="J11" s="6">
        <f t="shared" si="8"/>
        <v>14</v>
      </c>
      <c r="K11" s="5">
        <f t="shared" si="1"/>
        <v>13</v>
      </c>
      <c r="L11" s="11">
        <f t="shared" si="1"/>
        <v>30</v>
      </c>
      <c r="M11" s="11">
        <f t="shared" si="1"/>
        <v>55</v>
      </c>
      <c r="N11" s="11">
        <f t="shared" si="1"/>
        <v>88</v>
      </c>
      <c r="O11" s="11">
        <f t="shared" si="1"/>
        <v>129</v>
      </c>
      <c r="P11" s="1"/>
      <c r="Q11" s="1"/>
      <c r="R11" s="1"/>
      <c r="S11" s="1"/>
    </row>
    <row r="12" spans="1:19" ht="15.75" thickBot="1" x14ac:dyDescent="0.3">
      <c r="B12" s="14"/>
      <c r="C12" s="2">
        <f t="shared" si="3"/>
        <v>150</v>
      </c>
      <c r="D12" s="2">
        <f t="shared" si="5"/>
        <v>105</v>
      </c>
      <c r="E12" s="2">
        <f t="shared" si="7"/>
        <v>68</v>
      </c>
      <c r="F12" s="2">
        <f t="shared" ref="F12:F16" si="9">F11+1</f>
        <v>39</v>
      </c>
      <c r="G12" s="2">
        <f>G11+1</f>
        <v>18</v>
      </c>
      <c r="H12" s="7">
        <f>I12+1</f>
        <v>5</v>
      </c>
      <c r="I12" s="6">
        <f>J12+1</f>
        <v>4</v>
      </c>
      <c r="J12" s="5">
        <f t="shared" si="1"/>
        <v>3</v>
      </c>
      <c r="K12" s="10">
        <f t="shared" si="1"/>
        <v>12</v>
      </c>
      <c r="L12" s="11">
        <f t="shared" si="1"/>
        <v>29</v>
      </c>
      <c r="M12" s="11">
        <f t="shared" si="1"/>
        <v>54</v>
      </c>
      <c r="N12" s="11">
        <f t="shared" si="1"/>
        <v>87</v>
      </c>
      <c r="O12" s="11">
        <f t="shared" si="1"/>
        <v>128</v>
      </c>
      <c r="P12" s="1"/>
      <c r="Q12" s="1"/>
      <c r="R12" s="1"/>
      <c r="S12" s="1"/>
    </row>
    <row r="13" spans="1:19" ht="15.75" thickBot="1" x14ac:dyDescent="0.3">
      <c r="B13" s="14"/>
      <c r="C13" s="2">
        <f t="shared" si="3"/>
        <v>151</v>
      </c>
      <c r="D13" s="2">
        <f t="shared" si="5"/>
        <v>106</v>
      </c>
      <c r="E13" s="2">
        <f t="shared" si="7"/>
        <v>69</v>
      </c>
      <c r="F13" s="2">
        <f t="shared" si="9"/>
        <v>40</v>
      </c>
      <c r="G13" s="2">
        <f t="shared" ref="G13:G15" si="10">G12+1</f>
        <v>19</v>
      </c>
      <c r="H13" s="2">
        <f>H12+1</f>
        <v>6</v>
      </c>
      <c r="I13" s="3">
        <v>1</v>
      </c>
      <c r="J13" s="4">
        <f>I13+1</f>
        <v>2</v>
      </c>
      <c r="K13" s="10">
        <f>K14+1</f>
        <v>11</v>
      </c>
      <c r="L13" s="11">
        <f t="shared" si="1"/>
        <v>28</v>
      </c>
      <c r="M13" s="11">
        <f t="shared" si="1"/>
        <v>53</v>
      </c>
      <c r="N13" s="11">
        <f t="shared" si="1"/>
        <v>86</v>
      </c>
      <c r="O13" s="11">
        <f t="shared" si="1"/>
        <v>127</v>
      </c>
      <c r="P13" s="1"/>
      <c r="Q13" s="1"/>
      <c r="R13" s="1"/>
      <c r="S13" s="1"/>
    </row>
    <row r="14" spans="1:19" ht="15.75" thickBot="1" x14ac:dyDescent="0.3">
      <c r="B14" s="14"/>
      <c r="C14" s="2">
        <f t="shared" si="3"/>
        <v>152</v>
      </c>
      <c r="D14" s="2">
        <f t="shared" si="5"/>
        <v>107</v>
      </c>
      <c r="E14" s="2">
        <f t="shared" si="7"/>
        <v>70</v>
      </c>
      <c r="F14" s="2">
        <f t="shared" si="9"/>
        <v>41</v>
      </c>
      <c r="G14" s="2">
        <f t="shared" si="10"/>
        <v>20</v>
      </c>
      <c r="H14" s="8">
        <f>H13+1</f>
        <v>7</v>
      </c>
      <c r="I14" s="9">
        <f>H14+1</f>
        <v>8</v>
      </c>
      <c r="J14" s="9">
        <f>I14+1</f>
        <v>9</v>
      </c>
      <c r="K14" s="4">
        <f>J14+1</f>
        <v>10</v>
      </c>
      <c r="L14" s="11">
        <f t="shared" si="1"/>
        <v>27</v>
      </c>
      <c r="M14" s="11">
        <f t="shared" si="1"/>
        <v>52</v>
      </c>
      <c r="N14" s="11">
        <f t="shared" si="1"/>
        <v>85</v>
      </c>
      <c r="O14" s="11">
        <f t="shared" si="1"/>
        <v>126</v>
      </c>
      <c r="P14" s="1"/>
      <c r="Q14" s="1"/>
      <c r="R14" s="1"/>
      <c r="S14" s="1"/>
    </row>
    <row r="15" spans="1:19" ht="15.75" thickBot="1" x14ac:dyDescent="0.3">
      <c r="B15" s="14"/>
      <c r="C15" s="2">
        <f t="shared" si="3"/>
        <v>153</v>
      </c>
      <c r="D15" s="2">
        <f t="shared" si="5"/>
        <v>108</v>
      </c>
      <c r="E15" s="2">
        <f t="shared" si="7"/>
        <v>71</v>
      </c>
      <c r="F15" s="2">
        <f t="shared" si="9"/>
        <v>42</v>
      </c>
      <c r="G15" s="8">
        <f t="shared" si="10"/>
        <v>21</v>
      </c>
      <c r="H15" s="9">
        <f>G15+1</f>
        <v>22</v>
      </c>
      <c r="I15" s="9">
        <f t="shared" ref="I15:K15" si="11">H15+1</f>
        <v>23</v>
      </c>
      <c r="J15" s="9">
        <f t="shared" si="11"/>
        <v>24</v>
      </c>
      <c r="K15" s="9">
        <f t="shared" si="11"/>
        <v>25</v>
      </c>
      <c r="L15" s="4">
        <f>K15+1</f>
        <v>26</v>
      </c>
      <c r="M15" s="11">
        <f t="shared" si="1"/>
        <v>51</v>
      </c>
      <c r="N15" s="11">
        <f t="shared" si="1"/>
        <v>84</v>
      </c>
      <c r="O15" s="11">
        <f t="shared" si="1"/>
        <v>125</v>
      </c>
      <c r="P15" s="1"/>
      <c r="Q15" s="1"/>
      <c r="R15" s="1"/>
      <c r="S15" s="1"/>
    </row>
    <row r="16" spans="1:19" ht="15.75" thickBot="1" x14ac:dyDescent="0.3">
      <c r="B16" s="14"/>
      <c r="C16" s="2">
        <f t="shared" si="3"/>
        <v>154</v>
      </c>
      <c r="D16" s="2">
        <f t="shared" si="5"/>
        <v>109</v>
      </c>
      <c r="E16" s="2">
        <f t="shared" si="7"/>
        <v>72</v>
      </c>
      <c r="F16" s="8">
        <f t="shared" si="9"/>
        <v>43</v>
      </c>
      <c r="G16" s="12">
        <f>F16+1</f>
        <v>44</v>
      </c>
      <c r="H16" s="12">
        <f t="shared" ref="H16:L16" si="12">G16+1</f>
        <v>45</v>
      </c>
      <c r="I16" s="12">
        <f t="shared" si="12"/>
        <v>46</v>
      </c>
      <c r="J16" s="12">
        <f t="shared" si="12"/>
        <v>47</v>
      </c>
      <c r="K16" s="12">
        <f t="shared" si="12"/>
        <v>48</v>
      </c>
      <c r="L16" s="12">
        <f t="shared" si="12"/>
        <v>49</v>
      </c>
      <c r="M16" s="4">
        <f>L16+1</f>
        <v>50</v>
      </c>
      <c r="N16" s="11">
        <f t="shared" si="1"/>
        <v>83</v>
      </c>
      <c r="O16" s="11">
        <f t="shared" si="1"/>
        <v>124</v>
      </c>
      <c r="P16" s="1"/>
      <c r="Q16" s="1"/>
      <c r="R16" s="1"/>
      <c r="S16" s="1"/>
    </row>
    <row r="17" spans="2:19" ht="15.75" thickBot="1" x14ac:dyDescent="0.3">
      <c r="B17" s="14"/>
      <c r="C17" s="2">
        <f t="shared" si="3"/>
        <v>155</v>
      </c>
      <c r="D17" s="2">
        <f t="shared" si="5"/>
        <v>110</v>
      </c>
      <c r="E17" s="8">
        <f t="shared" si="7"/>
        <v>73</v>
      </c>
      <c r="F17" s="9">
        <f>E17+1</f>
        <v>74</v>
      </c>
      <c r="G17" s="9">
        <f t="shared" ref="G17:M17" si="13">F17+1</f>
        <v>75</v>
      </c>
      <c r="H17" s="9">
        <f t="shared" si="13"/>
        <v>76</v>
      </c>
      <c r="I17" s="9">
        <f t="shared" si="13"/>
        <v>77</v>
      </c>
      <c r="J17" s="9">
        <f t="shared" si="13"/>
        <v>78</v>
      </c>
      <c r="K17" s="9">
        <f t="shared" si="13"/>
        <v>79</v>
      </c>
      <c r="L17" s="9">
        <f t="shared" si="13"/>
        <v>80</v>
      </c>
      <c r="M17" s="9">
        <f t="shared" si="13"/>
        <v>81</v>
      </c>
      <c r="N17" s="4">
        <f>M17+1</f>
        <v>82</v>
      </c>
      <c r="O17" s="11">
        <f t="shared" si="1"/>
        <v>123</v>
      </c>
      <c r="P17" s="1"/>
      <c r="Q17" s="1"/>
      <c r="R17" s="1"/>
      <c r="S17" s="1"/>
    </row>
    <row r="18" spans="2:19" ht="15.75" thickBot="1" x14ac:dyDescent="0.3">
      <c r="B18" s="14"/>
      <c r="C18" s="2">
        <f t="shared" si="3"/>
        <v>156</v>
      </c>
      <c r="D18" s="8">
        <f t="shared" si="5"/>
        <v>111</v>
      </c>
      <c r="E18" s="12">
        <f>D18+1</f>
        <v>112</v>
      </c>
      <c r="F18" s="12">
        <f t="shared" ref="F18:N18" si="14">E18+1</f>
        <v>113</v>
      </c>
      <c r="G18" s="12">
        <f t="shared" si="14"/>
        <v>114</v>
      </c>
      <c r="H18" s="12">
        <f t="shared" si="14"/>
        <v>115</v>
      </c>
      <c r="I18" s="12">
        <f t="shared" si="14"/>
        <v>116</v>
      </c>
      <c r="J18" s="12">
        <f t="shared" si="14"/>
        <v>117</v>
      </c>
      <c r="K18" s="12">
        <f t="shared" si="14"/>
        <v>118</v>
      </c>
      <c r="L18" s="12">
        <f t="shared" si="14"/>
        <v>119</v>
      </c>
      <c r="M18" s="12">
        <f t="shared" si="14"/>
        <v>120</v>
      </c>
      <c r="N18" s="12">
        <f t="shared" si="14"/>
        <v>121</v>
      </c>
      <c r="O18" s="4">
        <f>N18+1</f>
        <v>122</v>
      </c>
      <c r="P18" s="1"/>
      <c r="Q18" s="1"/>
      <c r="R18" s="1"/>
      <c r="S18" s="1"/>
    </row>
    <row r="19" spans="2:19" ht="15.75" thickBot="1" x14ac:dyDescent="0.3">
      <c r="B19" s="14"/>
      <c r="C19" s="8">
        <f t="shared" si="3"/>
        <v>157</v>
      </c>
      <c r="D19" s="12">
        <f>C19+1</f>
        <v>158</v>
      </c>
      <c r="E19" s="12">
        <f t="shared" ref="E19:O19" si="15">D19+1</f>
        <v>159</v>
      </c>
      <c r="F19" s="12">
        <f t="shared" si="15"/>
        <v>160</v>
      </c>
      <c r="G19" s="12">
        <f t="shared" si="15"/>
        <v>161</v>
      </c>
      <c r="H19" s="12">
        <f t="shared" si="15"/>
        <v>162</v>
      </c>
      <c r="I19" s="12">
        <f t="shared" si="15"/>
        <v>163</v>
      </c>
      <c r="J19" s="12">
        <f t="shared" si="15"/>
        <v>164</v>
      </c>
      <c r="K19" s="12">
        <f t="shared" si="15"/>
        <v>165</v>
      </c>
      <c r="L19" s="12">
        <f t="shared" si="15"/>
        <v>166</v>
      </c>
      <c r="M19" s="12">
        <f t="shared" si="15"/>
        <v>167</v>
      </c>
      <c r="N19" s="12">
        <f t="shared" si="15"/>
        <v>168</v>
      </c>
      <c r="O19" s="12">
        <f t="shared" si="15"/>
        <v>169</v>
      </c>
      <c r="P19" s="1"/>
      <c r="Q19" s="1"/>
      <c r="R19" s="1"/>
      <c r="S19" s="1"/>
    </row>
    <row r="20" spans="2:19" ht="15.75" thickBot="1" x14ac:dyDescent="0.3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"/>
      <c r="Q20" s="1"/>
      <c r="R20" s="1"/>
      <c r="S20" s="1"/>
    </row>
    <row r="21" spans="2:19" ht="15.75" thickBot="1" x14ac:dyDescent="0.3">
      <c r="B21" s="14"/>
      <c r="C21" s="18">
        <f>SUMIF(B6:D8,"&lt;"&amp;C7,B20:D22)</f>
        <v>1881661363</v>
      </c>
      <c r="D21" s="16">
        <f t="shared" ref="D21:O21" si="16">SUMIF(C6:E8,"&lt;"&amp;D7,C20:E22)</f>
        <v>1857049072</v>
      </c>
      <c r="E21" s="16">
        <f t="shared" si="16"/>
        <v>1808194091</v>
      </c>
      <c r="F21" s="16">
        <f t="shared" si="16"/>
        <v>1735829031</v>
      </c>
      <c r="G21" s="16">
        <f t="shared" si="16"/>
        <v>1665648769</v>
      </c>
      <c r="H21" s="16">
        <f t="shared" si="16"/>
        <v>1598327474</v>
      </c>
      <c r="I21" s="16">
        <f t="shared" si="16"/>
        <v>1534125748</v>
      </c>
      <c r="J21" s="16">
        <f t="shared" si="16"/>
        <v>1472899472</v>
      </c>
      <c r="K21" s="16">
        <f t="shared" si="16"/>
        <v>1414491696</v>
      </c>
      <c r="L21" s="16">
        <f t="shared" si="16"/>
        <v>1358749904</v>
      </c>
      <c r="M21" s="16">
        <f t="shared" si="16"/>
        <v>1305411751</v>
      </c>
      <c r="N21" s="16">
        <f t="shared" si="16"/>
        <v>1262247784</v>
      </c>
      <c r="O21" s="17">
        <f t="shared" si="16"/>
        <v>622599690</v>
      </c>
      <c r="P21" s="1"/>
      <c r="Q21" s="1"/>
      <c r="R21" s="1"/>
      <c r="S21" s="1"/>
    </row>
    <row r="22" spans="2:19" ht="15.75" thickBot="1" x14ac:dyDescent="0.3">
      <c r="B22" s="14"/>
      <c r="C22" s="19">
        <f t="shared" ref="C22:O22" si="17">SUMIF(B7:D9,"&lt;"&amp;C8,B21:D23)</f>
        <v>3813299996</v>
      </c>
      <c r="D22" s="18">
        <f t="shared" si="17"/>
        <v>24612291</v>
      </c>
      <c r="E22" s="16">
        <f t="shared" si="17"/>
        <v>24242690</v>
      </c>
      <c r="F22" s="16">
        <f t="shared" si="17"/>
        <v>23510079</v>
      </c>
      <c r="G22" s="16">
        <f t="shared" si="17"/>
        <v>22427493</v>
      </c>
      <c r="H22" s="16">
        <f t="shared" si="17"/>
        <v>21383723</v>
      </c>
      <c r="I22" s="16">
        <f t="shared" si="17"/>
        <v>20390510</v>
      </c>
      <c r="J22" s="16">
        <f t="shared" si="17"/>
        <v>19452043</v>
      </c>
      <c r="K22" s="16">
        <f t="shared" si="17"/>
        <v>18565223</v>
      </c>
      <c r="L22" s="16">
        <f t="shared" si="17"/>
        <v>17724526</v>
      </c>
      <c r="M22" s="16">
        <f t="shared" si="17"/>
        <v>17048404</v>
      </c>
      <c r="N22" s="17">
        <f t="shared" si="17"/>
        <v>8391037</v>
      </c>
      <c r="O22" s="19">
        <f t="shared" si="17"/>
        <v>614208653</v>
      </c>
      <c r="P22" s="1"/>
      <c r="Q22" s="1"/>
      <c r="R22" s="1"/>
      <c r="S22" s="1"/>
    </row>
    <row r="23" spans="2:19" ht="15.75" thickBot="1" x14ac:dyDescent="0.3">
      <c r="B23" s="14"/>
      <c r="C23" s="19">
        <f t="shared" ref="C23:O23" si="18">SUMIF(B8:D10,"&lt;"&amp;C9,B22:D24)</f>
        <v>3939776148</v>
      </c>
      <c r="D23" s="19">
        <f t="shared" si="18"/>
        <v>49977270</v>
      </c>
      <c r="E23" s="18">
        <f t="shared" si="18"/>
        <v>369601</v>
      </c>
      <c r="F23" s="16">
        <f t="shared" si="18"/>
        <v>363010</v>
      </c>
      <c r="G23" s="16">
        <f t="shared" si="18"/>
        <v>349975</v>
      </c>
      <c r="H23" s="16">
        <f t="shared" si="18"/>
        <v>330785</v>
      </c>
      <c r="I23" s="16">
        <f t="shared" si="18"/>
        <v>312453</v>
      </c>
      <c r="J23" s="16">
        <f t="shared" si="18"/>
        <v>295229</v>
      </c>
      <c r="K23" s="16">
        <f t="shared" si="18"/>
        <v>279138</v>
      </c>
      <c r="L23" s="16">
        <f t="shared" si="18"/>
        <v>266330</v>
      </c>
      <c r="M23" s="17">
        <f t="shared" si="18"/>
        <v>130654</v>
      </c>
      <c r="N23" s="19">
        <f t="shared" si="18"/>
        <v>8260383</v>
      </c>
      <c r="O23" s="19">
        <f t="shared" si="18"/>
        <v>597557233</v>
      </c>
      <c r="P23" s="1"/>
      <c r="Q23" s="1"/>
      <c r="R23" s="1"/>
      <c r="S23" s="1"/>
    </row>
    <row r="24" spans="2:19" ht="15.75" thickBot="1" x14ac:dyDescent="0.3">
      <c r="B24" s="14"/>
      <c r="C24" s="19">
        <f t="shared" ref="C24:O24" si="19">SUMIF(B9:D11,"&lt;"&amp;C10,B23:D25)</f>
        <v>4095896357</v>
      </c>
      <c r="D24" s="19">
        <f t="shared" si="19"/>
        <v>51886591</v>
      </c>
      <c r="E24" s="19">
        <f t="shared" si="19"/>
        <v>752688</v>
      </c>
      <c r="F24" s="18">
        <f t="shared" si="19"/>
        <v>6591</v>
      </c>
      <c r="G24" s="16">
        <f t="shared" si="19"/>
        <v>6444</v>
      </c>
      <c r="H24" s="16">
        <f t="shared" si="19"/>
        <v>6155</v>
      </c>
      <c r="I24" s="16">
        <f t="shared" si="19"/>
        <v>5733</v>
      </c>
      <c r="J24" s="16">
        <f t="shared" si="19"/>
        <v>5336</v>
      </c>
      <c r="K24" s="16">
        <f t="shared" si="19"/>
        <v>5022</v>
      </c>
      <c r="L24" s="17">
        <f t="shared" si="19"/>
        <v>2450</v>
      </c>
      <c r="M24" s="19">
        <f t="shared" si="19"/>
        <v>128204</v>
      </c>
      <c r="N24" s="19">
        <f t="shared" si="19"/>
        <v>8001525</v>
      </c>
      <c r="O24" s="19">
        <f t="shared" si="19"/>
        <v>572904288</v>
      </c>
      <c r="P24" s="1"/>
      <c r="Q24" s="1"/>
      <c r="R24" s="1"/>
      <c r="S24" s="1"/>
    </row>
    <row r="25" spans="2:19" ht="15.75" thickBot="1" x14ac:dyDescent="0.3">
      <c r="B25" s="14"/>
      <c r="C25" s="19">
        <f t="shared" ref="C25:O25" si="20">SUMIF(B10:D12,"&lt;"&amp;C11,B24:D26)</f>
        <v>4258788564</v>
      </c>
      <c r="D25" s="19">
        <f t="shared" si="20"/>
        <v>54256348</v>
      </c>
      <c r="E25" s="19">
        <f t="shared" si="20"/>
        <v>787032</v>
      </c>
      <c r="F25" s="19">
        <f t="shared" si="20"/>
        <v>13486</v>
      </c>
      <c r="G25" s="18">
        <f t="shared" si="20"/>
        <v>147</v>
      </c>
      <c r="H25" s="16">
        <f t="shared" si="20"/>
        <v>142</v>
      </c>
      <c r="I25" s="16">
        <f t="shared" si="20"/>
        <v>133</v>
      </c>
      <c r="J25" s="16">
        <f t="shared" si="20"/>
        <v>122</v>
      </c>
      <c r="K25" s="17">
        <f t="shared" si="20"/>
        <v>59</v>
      </c>
      <c r="L25" s="19">
        <f t="shared" si="20"/>
        <v>2391</v>
      </c>
      <c r="M25" s="19">
        <f t="shared" si="20"/>
        <v>123363</v>
      </c>
      <c r="N25" s="19">
        <f t="shared" si="20"/>
        <v>7619304</v>
      </c>
      <c r="O25" s="19">
        <f t="shared" si="20"/>
        <v>549023076</v>
      </c>
      <c r="P25" s="1"/>
      <c r="Q25" s="1"/>
      <c r="R25" s="1"/>
      <c r="S25" s="1"/>
    </row>
    <row r="26" spans="2:19" ht="15.75" thickBot="1" x14ac:dyDescent="0.3">
      <c r="B26" s="14"/>
      <c r="C26" s="19">
        <f t="shared" ref="C26:O28" si="21">SUMIF(B11:D13,"&lt;"&amp;C12,B25:D27)</f>
        <v>4429173742</v>
      </c>
      <c r="D26" s="19">
        <f t="shared" ref="D26:H26" si="22">SUMIF(C11:E13,"&lt;"&amp;D12,C25:E27)</f>
        <v>56749268</v>
      </c>
      <c r="E26" s="19">
        <f t="shared" si="22"/>
        <v>830037</v>
      </c>
      <c r="F26" s="19">
        <f t="shared" si="22"/>
        <v>14267</v>
      </c>
      <c r="G26" s="19">
        <f t="shared" si="22"/>
        <v>304</v>
      </c>
      <c r="H26" s="18">
        <f t="shared" si="22"/>
        <v>5</v>
      </c>
      <c r="I26" s="16">
        <f t="shared" si="21"/>
        <v>4</v>
      </c>
      <c r="J26" s="17">
        <f t="shared" si="21"/>
        <v>2</v>
      </c>
      <c r="K26" s="19">
        <f t="shared" ref="K26:O26" si="23">SUMIF(J11:L13,"&lt;"&amp;K12,J25:L27)</f>
        <v>57</v>
      </c>
      <c r="L26" s="19">
        <f t="shared" si="23"/>
        <v>2275</v>
      </c>
      <c r="M26" s="19">
        <f t="shared" si="23"/>
        <v>116247</v>
      </c>
      <c r="N26" s="19">
        <f t="shared" si="23"/>
        <v>7251490</v>
      </c>
      <c r="O26" s="19">
        <f t="shared" si="23"/>
        <v>526150757</v>
      </c>
      <c r="P26" s="1"/>
      <c r="Q26" s="1"/>
      <c r="R26" s="1"/>
      <c r="S26" s="1"/>
    </row>
    <row r="27" spans="2:19" ht="15.75" thickBot="1" x14ac:dyDescent="0.3">
      <c r="B27" s="14"/>
      <c r="C27" s="19">
        <f t="shared" si="21"/>
        <v>4607457470</v>
      </c>
      <c r="D27" s="19">
        <f t="shared" ref="D27:H27" si="24">SUMIF(C12:E14,"&lt;"&amp;D13,C26:E28)</f>
        <v>59379562</v>
      </c>
      <c r="E27" s="19">
        <f t="shared" si="24"/>
        <v>875851</v>
      </c>
      <c r="F27" s="19">
        <f t="shared" si="24"/>
        <v>15252</v>
      </c>
      <c r="G27" s="19">
        <f t="shared" si="24"/>
        <v>330</v>
      </c>
      <c r="H27" s="19">
        <f t="shared" si="24"/>
        <v>10</v>
      </c>
      <c r="I27" s="3">
        <v>1</v>
      </c>
      <c r="J27" s="15">
        <f t="shared" si="21"/>
        <v>1</v>
      </c>
      <c r="K27" s="19">
        <f t="shared" ref="K27:O27" si="25">SUMIF(J12:L14,"&lt;"&amp;K13,J26:L28)</f>
        <v>54</v>
      </c>
      <c r="L27" s="19">
        <f t="shared" si="25"/>
        <v>2105</v>
      </c>
      <c r="M27" s="19">
        <f t="shared" si="25"/>
        <v>109476</v>
      </c>
      <c r="N27" s="19">
        <f t="shared" si="25"/>
        <v>6902404</v>
      </c>
      <c r="O27" s="19">
        <f t="shared" si="25"/>
        <v>504377559</v>
      </c>
      <c r="P27" s="1"/>
      <c r="Q27" s="1"/>
      <c r="R27" s="1"/>
      <c r="S27" s="1"/>
    </row>
    <row r="28" spans="2:19" ht="15.75" thickBot="1" x14ac:dyDescent="0.3">
      <c r="B28" s="14"/>
      <c r="C28" s="19">
        <f t="shared" si="21"/>
        <v>4794055770</v>
      </c>
      <c r="D28" s="19">
        <f t="shared" si="21"/>
        <v>62154898</v>
      </c>
      <c r="E28" s="19">
        <f t="shared" si="21"/>
        <v>924406</v>
      </c>
      <c r="F28" s="19">
        <f t="shared" si="21"/>
        <v>16295</v>
      </c>
      <c r="G28" s="19">
        <f t="shared" si="21"/>
        <v>351</v>
      </c>
      <c r="H28" s="20">
        <f t="shared" si="21"/>
        <v>11</v>
      </c>
      <c r="I28" s="16">
        <f t="shared" si="21"/>
        <v>23</v>
      </c>
      <c r="J28" s="16">
        <f t="shared" si="21"/>
        <v>25</v>
      </c>
      <c r="K28" s="15">
        <f t="shared" si="21"/>
        <v>26</v>
      </c>
      <c r="L28" s="19">
        <f t="shared" si="21"/>
        <v>1968</v>
      </c>
      <c r="M28" s="19">
        <f t="shared" si="21"/>
        <v>103128</v>
      </c>
      <c r="N28" s="19">
        <f t="shared" si="21"/>
        <v>6573553</v>
      </c>
      <c r="O28" s="19">
        <f t="shared" si="21"/>
        <v>483650112</v>
      </c>
    </row>
    <row r="29" spans="2:19" ht="15.75" thickBot="1" x14ac:dyDescent="0.3">
      <c r="B29" s="14"/>
      <c r="C29" s="19">
        <f t="shared" ref="C29:O29" si="26">SUMIF(B14:D16,"&lt;"&amp;C15,B28:D30)</f>
        <v>4989349711</v>
      </c>
      <c r="D29" s="19">
        <f t="shared" si="26"/>
        <v>65063840</v>
      </c>
      <c r="E29" s="19">
        <f t="shared" si="26"/>
        <v>975079</v>
      </c>
      <c r="F29" s="19">
        <f t="shared" si="26"/>
        <v>17008</v>
      </c>
      <c r="G29" s="20">
        <f t="shared" si="26"/>
        <v>362</v>
      </c>
      <c r="H29" s="16">
        <f t="shared" si="26"/>
        <v>747</v>
      </c>
      <c r="I29" s="16">
        <f t="shared" si="26"/>
        <v>806</v>
      </c>
      <c r="J29" s="16">
        <f t="shared" si="26"/>
        <v>880</v>
      </c>
      <c r="K29" s="16">
        <f t="shared" si="26"/>
        <v>931</v>
      </c>
      <c r="L29" s="15">
        <f t="shared" si="26"/>
        <v>957</v>
      </c>
      <c r="M29" s="19">
        <f t="shared" si="26"/>
        <v>98098</v>
      </c>
      <c r="N29" s="19">
        <f t="shared" si="26"/>
        <v>6262851</v>
      </c>
      <c r="O29" s="19">
        <f t="shared" si="26"/>
        <v>463911304</v>
      </c>
    </row>
    <row r="30" spans="2:19" ht="15.75" thickBot="1" x14ac:dyDescent="0.3">
      <c r="B30" s="14"/>
      <c r="C30" s="19">
        <f t="shared" ref="C30:O30" si="27">SUMIF(B15:D17,"&lt;"&amp;C16,B29:D31)</f>
        <v>5192600241</v>
      </c>
      <c r="D30" s="19">
        <f t="shared" si="27"/>
        <v>68075203</v>
      </c>
      <c r="E30" s="19">
        <f t="shared" si="27"/>
        <v>1009457</v>
      </c>
      <c r="F30" s="20">
        <f t="shared" si="27"/>
        <v>17370</v>
      </c>
      <c r="G30" s="16">
        <f t="shared" si="27"/>
        <v>35487</v>
      </c>
      <c r="H30" s="16">
        <f t="shared" si="27"/>
        <v>37402</v>
      </c>
      <c r="I30" s="16">
        <f t="shared" si="27"/>
        <v>39835</v>
      </c>
      <c r="J30" s="16">
        <f t="shared" si="27"/>
        <v>42452</v>
      </c>
      <c r="K30" s="16">
        <f t="shared" si="27"/>
        <v>45220</v>
      </c>
      <c r="L30" s="16">
        <f t="shared" si="27"/>
        <v>47108</v>
      </c>
      <c r="M30" s="15">
        <f t="shared" si="27"/>
        <v>48065</v>
      </c>
      <c r="N30" s="19">
        <f t="shared" si="27"/>
        <v>6013560</v>
      </c>
      <c r="O30" s="19">
        <f t="shared" si="27"/>
        <v>445061340</v>
      </c>
    </row>
    <row r="31" spans="2:19" ht="15.75" thickBot="1" x14ac:dyDescent="0.3">
      <c r="B31" s="14"/>
      <c r="C31" s="19">
        <f t="shared" ref="C31:O31" si="28">SUMIF(B16:D18,"&lt;"&amp;C17,B30:D32)</f>
        <v>5401925245</v>
      </c>
      <c r="D31" s="19">
        <f t="shared" si="28"/>
        <v>70111487</v>
      </c>
      <c r="E31" s="20">
        <f t="shared" si="28"/>
        <v>1026827</v>
      </c>
      <c r="F31" s="16">
        <f t="shared" si="28"/>
        <v>2089141</v>
      </c>
      <c r="G31" s="16">
        <f t="shared" si="28"/>
        <v>2179400</v>
      </c>
      <c r="H31" s="16">
        <f t="shared" si="28"/>
        <v>2292124</v>
      </c>
      <c r="I31" s="16">
        <f t="shared" si="28"/>
        <v>2411813</v>
      </c>
      <c r="J31" s="16">
        <f t="shared" si="28"/>
        <v>2539320</v>
      </c>
      <c r="K31" s="16">
        <f t="shared" si="28"/>
        <v>2674100</v>
      </c>
      <c r="L31" s="16">
        <f t="shared" si="28"/>
        <v>2814493</v>
      </c>
      <c r="M31" s="16">
        <f t="shared" si="28"/>
        <v>2909666</v>
      </c>
      <c r="N31" s="15">
        <f t="shared" si="28"/>
        <v>2957731</v>
      </c>
      <c r="O31" s="19">
        <f t="shared" si="28"/>
        <v>429827198</v>
      </c>
    </row>
    <row r="32" spans="2:19" ht="15.75" thickBot="1" x14ac:dyDescent="0.3">
      <c r="B32" s="14"/>
      <c r="C32" s="19">
        <f t="shared" ref="C32:O32" si="29">SUMIF(B17:D19,"&lt;"&amp;C18,B31:D33)</f>
        <v>5543175046</v>
      </c>
      <c r="D32" s="20">
        <f t="shared" si="29"/>
        <v>71138314</v>
      </c>
      <c r="E32" s="16">
        <f t="shared" si="29"/>
        <v>144365769</v>
      </c>
      <c r="F32" s="16">
        <f t="shared" si="29"/>
        <v>149661137</v>
      </c>
      <c r="G32" s="16">
        <f t="shared" si="29"/>
        <v>156221802</v>
      </c>
      <c r="H32" s="16">
        <f t="shared" si="29"/>
        <v>163105139</v>
      </c>
      <c r="I32" s="16">
        <f t="shared" si="29"/>
        <v>170348396</v>
      </c>
      <c r="J32" s="16">
        <f t="shared" si="29"/>
        <v>177973629</v>
      </c>
      <c r="K32" s="16">
        <f t="shared" si="29"/>
        <v>186001542</v>
      </c>
      <c r="L32" s="16">
        <f t="shared" si="29"/>
        <v>194399801</v>
      </c>
      <c r="M32" s="16">
        <f t="shared" si="29"/>
        <v>203081691</v>
      </c>
      <c r="N32" s="16">
        <f t="shared" si="29"/>
        <v>208949088</v>
      </c>
      <c r="O32" s="15">
        <f t="shared" si="29"/>
        <v>211906819</v>
      </c>
    </row>
    <row r="33" spans="2:15" ht="15.75" thickBot="1" x14ac:dyDescent="0.3">
      <c r="B33" s="14"/>
      <c r="C33" s="20">
        <f t="shared" ref="C33:O33" si="30">SUMIF(B18:D20,"&lt;"&amp;C19,B32:D34)</f>
        <v>5614313360</v>
      </c>
      <c r="D33" s="16">
        <f t="shared" si="30"/>
        <v>11372992489</v>
      </c>
      <c r="E33" s="16">
        <f t="shared" si="30"/>
        <v>11738157709</v>
      </c>
      <c r="F33" s="16">
        <f t="shared" si="30"/>
        <v>12188406417</v>
      </c>
      <c r="G33" s="16">
        <f t="shared" si="30"/>
        <v>12657394495</v>
      </c>
      <c r="H33" s="16">
        <f t="shared" si="30"/>
        <v>13147069832</v>
      </c>
      <c r="I33" s="16">
        <f t="shared" si="30"/>
        <v>13658496996</v>
      </c>
      <c r="J33" s="16">
        <f t="shared" si="30"/>
        <v>14192820563</v>
      </c>
      <c r="K33" s="16">
        <f t="shared" si="30"/>
        <v>14751195535</v>
      </c>
      <c r="L33" s="16">
        <f t="shared" si="30"/>
        <v>15334678569</v>
      </c>
      <c r="M33" s="16">
        <f t="shared" si="30"/>
        <v>15941109149</v>
      </c>
      <c r="N33" s="16">
        <f t="shared" si="30"/>
        <v>16565046747</v>
      </c>
      <c r="O33" s="16">
        <f t="shared" si="30"/>
        <v>16985902654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2017-12-03T05:10:10Z</dcterms:created>
  <dcterms:modified xsi:type="dcterms:W3CDTF">2017-12-03T23:01:14Z</dcterms:modified>
</cp:coreProperties>
</file>