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>
    <definedName hidden="1" localSheetId="0" name="_xlnm._FilterDatabase">BD!$A$1:$BY$102</definedName>
  </definedNames>
  <calcPr/>
</workbook>
</file>

<file path=xl/sharedStrings.xml><?xml version="1.0" encoding="utf-8"?>
<sst xmlns="http://schemas.openxmlformats.org/spreadsheetml/2006/main" count="240" uniqueCount="215">
  <si>
    <t>Fecha</t>
  </si>
  <si>
    <t>Confirmados</t>
  </si>
  <si>
    <t>Teóricos Tasa 1.236</t>
  </si>
  <si>
    <t>MSE</t>
  </si>
  <si>
    <t>Provicia \ día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</si>
  <si>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</si>
  <si>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</si>
  <si>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</si>
  <si>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</si>
  <si>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>20202281585415264161</t>
  </si>
  <si>
    <t>ZaBlfONzILttXxum</t>
  </si>
  <si>
    <t>HTMF</t>
  </si>
  <si>
    <t/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</si>
  <si>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</si>
  <si>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</si>
  <si>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</si>
  <si>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</si>
  <si>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</si>
  <si>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</si>
  <si>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</si>
  <si>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</si>
  <si>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</si>
  <si>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</si>
  <si>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</si>
  <si>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</si>
  <si>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</si>
  <si>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</si>
  <si>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</si>
  <si>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</si>
  <si>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</si>
  <si>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</si>
  <si>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</si>
  <si>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</si>
  <si>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</si>
  <si>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</si>
  <si>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</si>
  <si>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</si>
  <si>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</si>
  <si>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</si>
  <si>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</si>
  <si>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</si>
  <si>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</si>
  <si>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</si>
  <si>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</si>
  <si>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</si>
  <si>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</si>
  <si>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</si>
  <si>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</si>
  <si>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>03/15</t>
  </si>
  <si>
    <t xml:space="preserve">Salta Casos Recuperados 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</si>
  <si>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</si>
  <si>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</si>
  <si>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</si>
  <si>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</si>
  <si>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</si>
  <si>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</si>
  <si>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</si>
  <si>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</si>
  <si>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</si>
  <si>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</si>
  <si>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</si>
  <si>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</si>
  <si>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</si>
  <si>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</si>
  <si>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</si>
  <si>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</si>
  <si>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 xml:space="preserve">Salta Casos Muertos </t>
  </si>
  <si>
    <t>Tests acumulativos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</si>
  <si>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</si>
  <si>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</si>
  <si>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</si>
  <si>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</si>
  <si>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</si>
  <si>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</si>
  <si>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</si>
  <si>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</si>
  <si>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</si>
  <si>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</si>
  <si>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</si>
  <si>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</si>
  <si>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</si>
  <si>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</si>
  <si>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</si>
  <si>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</si>
  <si>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</si>
  <si>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</si>
  <si>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</si>
  <si>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</si>
  <si>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</si>
  <si>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</si>
  <si>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</si>
  <si>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</si>
  <si>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</si>
  <si>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</si>
  <si>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</si>
  <si>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</si>
  <si>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</si>
  <si>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</si>
  <si>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</si>
  <si>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</si>
  <si>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</si>
  <si>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</si>
  <si>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</si>
  <si>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</si>
  <si>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</si>
  <si>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</si>
  <si>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</si>
  <si>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</si>
  <si>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</si>
  <si>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</si>
  <si>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</si>
  <si>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</si>
  <si>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</si>
  <si>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</si>
  <si>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</si>
  <si>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</si>
  <si>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</si>
  <si>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</si>
  <si>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</si>
  <si>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</si>
  <si>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</si>
  <si>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</si>
  <si>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</si>
  <si>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</si>
  <si>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</si>
  <si>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</si>
  <si>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</si>
  <si>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</si>
  <si>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</si>
  <si>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</si>
  <si>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</si>
  <si>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</si>
  <si>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</si>
  <si>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</si>
  <si>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</si>
  <si>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</si>
  <si>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</si>
  <si>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</si>
  <si>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</si>
  <si>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</si>
  <si>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</si>
  <si>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</si>
  <si>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</si>
  <si>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</si>
  <si>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</si>
  <si>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</si>
  <si>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</si>
  <si>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</si>
  <si>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</si>
  <si>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</si>
  <si>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</si>
  <si>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</si>
  <si>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</si>
  <si>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</si>
  <si>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</si>
  <si>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</si>
  <si>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</si>
  <si>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</si>
  <si>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</si>
  <si>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</si>
  <si>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</si>
  <si>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</si>
  <si>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</si>
  <si>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</si>
  <si>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</si>
  <si>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</si>
  <si>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</si>
  <si>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</si>
  <si>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</si>
  <si>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</si>
  <si>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</si>
  <si>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</si>
  <si>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</si>
  <si>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</si>
  <si>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</si>
  <si>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</si>
  <si>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</si>
  <si>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</si>
  <si>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</si>
  <si>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</si>
  <si>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</si>
  <si>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</si>
  <si>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</si>
  <si>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</si>
  <si>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</si>
  <si>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</si>
  <si>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</si>
  <si>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http://www.prensa.mendoza.gov.ar/coronavirus-comunicado-del-ministerio-de-salud-desarrollo-social-y-deportes-de-mendoza-41/</t>
  </si>
  <si>
    <t>http://www.prensa.mendoza.gov.ar/coronavirus-comunicado-del-ministerio-de-salud-desarrollo-social-y-deportes-de-mendoza-43/</t>
  </si>
  <si>
    <t>https://www.tierradelfuego.gob.ar/category/coronavirus/</t>
  </si>
  <si>
    <t>https://www.tierradelfuego.gob.ar/parte-diario-epidemiologico-covid-19-al-6-de-mayo-de-2020/</t>
  </si>
  <si>
    <t>https://www.tierradelfuego.gob.ar/parte-diario-epidemiologico-covid-19-al-7-de-mayo-de-2020/</t>
  </si>
  <si>
    <t>https://www.tierradelfuego.gob.ar/parte-diario-epidemiologico-covid-19-al-8-de-mayo-de-2020/</t>
  </si>
  <si>
    <t>http://www.prensa.mendoza.gov.ar/coronavirus-comunicado-del-ministerio-de-salud-desarrollo-social-y-deportes-de-mendoza-52/</t>
  </si>
  <si>
    <t>http://www.prensa.mendoza.gov.ar/coronavirus-comunicado-del-ministerio-de-salud-desarrollo-social-y-deportes-de-mendoza-54/</t>
  </si>
  <si>
    <t>http://www.prensa.mendoza.gov.ar/coronavirus-comunicado-del-ministerio-de-salud-desarrollo-social-y-deportes-de-mendoza-51/</t>
  </si>
  <si>
    <t>http://www.prensa.mendoza.gov.ar/coronavirus-comunicado-del-ministerio-de-salud-desarrollo-social-y-deportes-de-mendoza-50/</t>
  </si>
  <si>
    <t>http://www.prensa.mendoza.gov.ar/coronavirus-comunicado-del-ministerio-de-salud-desarrollo-social-y-deportes-de-mendoza-49/</t>
  </si>
  <si>
    <t>http://msptucuman.gov.ar/wordpress/wp-content/uploads/2020/05/Sala-covid-4-mayo-final.pdf</t>
  </si>
  <si>
    <t>http://msptucuman.gov.ar/wordpress/wp-content/uploads/2020/04/Sala-covid-27-abril.pdf</t>
  </si>
  <si>
    <t>http://msptucuman.gov.ar/wordpress/wp-content/uploads/2020/04/Sala-covid-20-de-abril-fin.pdf</t>
  </si>
  <si>
    <t>http://msptucuman.gov.ar/wordpress/wp-content/uploads/2020/05/Sala-covid-11-mayo-web.pdf</t>
  </si>
  <si>
    <t>https://www.tierradelfuego.gob.ar/parte-diario-epidemiologico-covid-19-al-16-de-mayo-de-2020/</t>
  </si>
  <si>
    <t>http://www.prensa.mendoza.gov.ar/coronavirus-comunicado-del-ministerio-de-salud-desarrollo-social-y-deportes-de-mendoza-67/</t>
  </si>
  <si>
    <t>http://www.prensa.mendoza.gov.ar/coronavirus-comunicado-del-ministerio-de-salud-desarrollo-social-y-deportes-de-mendoza-66/</t>
  </si>
  <si>
    <t>http://www.prensa.mendoza.gov.ar/coronavirus-comunicado-del-ministerio-de-salud-desarrollo-social-y-deportes-de-mendoza-69/</t>
  </si>
  <si>
    <t>http://www.prensa.mendoza.gov.ar/coronavirus-comunicado-del-ministerio-de-salud-desarrollo-social-y-deportes-de-mendoza-64/</t>
  </si>
  <si>
    <t>http://www.prensa.mendoza.gov.ar/coronavirus-comunicado-del-ministerio-de-salud-desarrollo-social-y-deportes-de-mendoza-62/</t>
  </si>
  <si>
    <t>https://www.tierradelfuego.gob.ar/parte-diario-epidemiologico-covid-19-al-24-de-mayo-de-2020/</t>
  </si>
  <si>
    <t>https://www.tierradelfuego.gob.ar/parte-diario-epidemiologico-covid-19-al-23-de-mayo-de-2020/</t>
  </si>
  <si>
    <t>https://www.tierradelfuego.gob.ar/parte-diario-epidemiologico-covid-19-al-22-de-mayo-de-2020/</t>
  </si>
  <si>
    <t>https://www.tierradelfuego.gob.ar/parte-diario-epidemiologico-covid-19-al-21-de-mayo-de-2020/</t>
  </si>
  <si>
    <t>https://www.tierradelfuego.gob.ar/parte-diario-epidemiologico-covid-19-al-20-de-mayo-de-2020/</t>
  </si>
  <si>
    <t>https://www.tierradelfuego.gob.ar/parte-diario-epidemiologico-covid-19-al-19-de-mayo-de-2020/</t>
  </si>
  <si>
    <t>http://msptucuman.gov.ar/wordpress/wp-content/uploads/2020/05/Sala-covid-18-mayo-final-1.pdf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</si>
</sst>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5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1" xfId="0" applyFont="1" applyNumberFormat="1"/>
    <xf borderId="0" fillId="0" fontId="3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1" numFmtId="168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725444307"/>
        <c:axId val="2006350861"/>
      </c:lineChart>
      <c:catAx>
        <c:axId val="725444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350861"/>
      </c:catAx>
      <c:valAx>
        <c:axId val="2006350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444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rensa.mendoza.gov.ar/coronavirus-comunicado-del-ministerio-de-salud-desarrollo-social-y-deportes-de-mendoza-43/" TargetMode="External"/><Relationship Id="rId42" Type="http://schemas.openxmlformats.org/officeDocument/2006/relationships/hyperlink" Target="https://www.tierradelfuego.gob.ar/parte-diario-epidemiologico-covid-19-al-6-de-mayo-de-2020/" TargetMode="External"/><Relationship Id="rId41" Type="http://schemas.openxmlformats.org/officeDocument/2006/relationships/hyperlink" Target="https://www.tierradelfuego.gob.ar/category/coronavirus/" TargetMode="External"/><Relationship Id="rId44" Type="http://schemas.openxmlformats.org/officeDocument/2006/relationships/hyperlink" Target="https://www.tierradelfuego.gob.ar/parte-diario-epidemiologico-covid-19-al-8-de-mayo-de-2020/" TargetMode="External"/><Relationship Id="rId43" Type="http://schemas.openxmlformats.org/officeDocument/2006/relationships/hyperlink" Target="https://www.tierradelfuego.gob.ar/parte-diario-epidemiologico-covid-19-al-7-de-mayo-de-2020/" TargetMode="External"/><Relationship Id="rId46" Type="http://schemas.openxmlformats.org/officeDocument/2006/relationships/hyperlink" Target="http://www.prensa.mendoza.gov.ar/coronavirus-comunicado-del-ministerio-de-salud-desarrollo-social-y-deportes-de-mendoza-54/" TargetMode="External"/><Relationship Id="rId45" Type="http://schemas.openxmlformats.org/officeDocument/2006/relationships/hyperlink" Target="http://www.prensa.mendoza.gov.ar/coronavirus-comunicado-del-ministerio-de-salud-desarrollo-social-y-deportes-de-mendoza-52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48" Type="http://schemas.openxmlformats.org/officeDocument/2006/relationships/hyperlink" Target="http://www.prensa.mendoza.gov.ar/coronavirus-comunicado-del-ministerio-de-salud-desarrollo-social-y-deportes-de-mendoza-50/" TargetMode="External"/><Relationship Id="rId47" Type="http://schemas.openxmlformats.org/officeDocument/2006/relationships/hyperlink" Target="http://www.prensa.mendoza.gov.ar/coronavirus-comunicado-del-ministerio-de-salud-desarrollo-social-y-deportes-de-mendoza-51/" TargetMode="External"/><Relationship Id="rId49" Type="http://schemas.openxmlformats.org/officeDocument/2006/relationships/hyperlink" Target="http://www.prensa.mendoza.gov.ar/coronavirus-comunicado-del-ministerio-de-salud-desarrollo-social-y-deportes-de-mendoza-49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33" Type="http://schemas.openxmlformats.org/officeDocument/2006/relationships/hyperlink" Target="https://www.tierradelfuego.gob.ar/parte-diario-epidemiologico-covid-19-2/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5" Type="http://schemas.openxmlformats.org/officeDocument/2006/relationships/hyperlink" Target="https://www.tierradelfuego.gob.ar/parte-diario-epidemiologico-covid19/" TargetMode="External"/><Relationship Id="rId34" Type="http://schemas.openxmlformats.org/officeDocument/2006/relationships/hyperlink" Target="https://www.tierradelfuego.gob.ar/parte-diario-epidemiologico-covid-19/" TargetMode="External"/><Relationship Id="rId37" Type="http://schemas.openxmlformats.org/officeDocument/2006/relationships/hyperlink" Target="http://msptucuman.gov.ar/informacion-sanitaria/sala-de-situacion-2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39" Type="http://schemas.openxmlformats.org/officeDocument/2006/relationships/hyperlink" Target="http://www.prensa.mendoza.gov.ar/coronavirus-comunicado-del-ministerio-de-salud-desarrollo-social-y-deportes-de-mendoza-41/" TargetMode="External"/><Relationship Id="rId38" Type="http://schemas.openxmlformats.org/officeDocument/2006/relationships/hyperlink" Target="http://www.salud.mendoza.gov.ar/" TargetMode="External"/><Relationship Id="rId62" Type="http://schemas.openxmlformats.org/officeDocument/2006/relationships/hyperlink" Target="https://www.tierradelfuego.gob.ar/parte-diario-epidemiologico-covid-19-al-23-de-mayo-de-2020/" TargetMode="External"/><Relationship Id="rId61" Type="http://schemas.openxmlformats.org/officeDocument/2006/relationships/hyperlink" Target="https://www.tierradelfuego.gob.ar/parte-diario-epidemiologico-covid-19-al-24-de-mayo-de-2020/" TargetMode="External"/><Relationship Id="rId20" Type="http://schemas.openxmlformats.org/officeDocument/2006/relationships/hyperlink" Target="https://www.tierradelfuego.gob.ar/parte-diario-epidemiologico-covid-19-al-16-de-abril-de-2020/" TargetMode="External"/><Relationship Id="rId64" Type="http://schemas.openxmlformats.org/officeDocument/2006/relationships/hyperlink" Target="https://www.tierradelfuego.gob.ar/parte-diario-epidemiologico-covid-19-al-21-de-mayo-de-2020/" TargetMode="External"/><Relationship Id="rId63" Type="http://schemas.openxmlformats.org/officeDocument/2006/relationships/hyperlink" Target="https://www.tierradelfuego.gob.ar/parte-diario-epidemiologico-covid-19-al-22-de-mayo-de-2020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66" Type="http://schemas.openxmlformats.org/officeDocument/2006/relationships/hyperlink" Target="https://www.tierradelfuego.gob.ar/parte-diario-epidemiologico-covid-19-al-19-de-mayo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65" Type="http://schemas.openxmlformats.org/officeDocument/2006/relationships/hyperlink" Target="https://www.tierradelfuego.gob.ar/parte-diario-epidemiologico-covid-19-al-20-de-mayo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tierradelfuego.gob.ar/parte-diario-epidemiologico-covid-19-al-14-de-abril-de-2020/" TargetMode="External"/><Relationship Id="rId67" Type="http://schemas.openxmlformats.org/officeDocument/2006/relationships/hyperlink" Target="http://msptucuman.gov.ar/wordpress/wp-content/uploads/2020/05/Sala-covid-18-mayo-final-1.pdf" TargetMode="External"/><Relationship Id="rId60" Type="http://schemas.openxmlformats.org/officeDocument/2006/relationships/hyperlink" Target="http://www.prensa.mendoza.gov.ar/coronavirus-comunicado-del-ministerio-de-salud-desarrollo-social-y-deportes-de-mendoza-62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51" Type="http://schemas.openxmlformats.org/officeDocument/2006/relationships/hyperlink" Target="http://msptucuman.gov.ar/wordpress/wp-content/uploads/2020/04/Sala-covid-27-abril.pdf" TargetMode="External"/><Relationship Id="rId50" Type="http://schemas.openxmlformats.org/officeDocument/2006/relationships/hyperlink" Target="http://msptucuman.gov.ar/wordpress/wp-content/uploads/2020/05/Sala-covid-4-mayo-final.pdf" TargetMode="External"/><Relationship Id="rId53" Type="http://schemas.openxmlformats.org/officeDocument/2006/relationships/hyperlink" Target="http://msptucuman.gov.ar/wordpress/wp-content/uploads/2020/05/Sala-covid-11-mayo-web.pdf" TargetMode="External"/><Relationship Id="rId52" Type="http://schemas.openxmlformats.org/officeDocument/2006/relationships/hyperlink" Target="http://msptucuman.gov.ar/wordpress/wp-content/uploads/2020/04/Sala-covid-20-de-abril-fin.pdf" TargetMode="External"/><Relationship Id="rId11" Type="http://schemas.openxmlformats.org/officeDocument/2006/relationships/hyperlink" Target="https://www.santafe.gob.ar/ms/covid19/tablero/" TargetMode="External"/><Relationship Id="rId55" Type="http://schemas.openxmlformats.org/officeDocument/2006/relationships/hyperlink" Target="http://www.prensa.mendoza.gov.ar/coronavirus-comunicado-del-ministerio-de-salud-desarrollo-social-y-deportes-de-mendoza-67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54" Type="http://schemas.openxmlformats.org/officeDocument/2006/relationships/hyperlink" Target="https://www.tierradelfuego.gob.ar/parte-diario-epidemiologico-covid-19-al-16-de-mayo-de-2020/" TargetMode="External"/><Relationship Id="rId13" Type="http://schemas.openxmlformats.org/officeDocument/2006/relationships/hyperlink" Target="https://www.cba.gov.ar/informe-diario-de-casos-y-medidas/" TargetMode="External"/><Relationship Id="rId57" Type="http://schemas.openxmlformats.org/officeDocument/2006/relationships/hyperlink" Target="http://www.prensa.mendoza.gov.ar/coronavirus-comunicado-del-ministerio-de-salud-desarrollo-social-y-deportes-de-mendoza-69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56" Type="http://schemas.openxmlformats.org/officeDocument/2006/relationships/hyperlink" Target="http://www.prensa.mendoza.gov.ar/coronavirus-comunicado-del-ministerio-de-salud-desarrollo-social-y-deportes-de-mendoza-66/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59" Type="http://schemas.openxmlformats.org/officeDocument/2006/relationships/hyperlink" Target="http://www.prensa.mendoza.gov.ar/coronavirus-comunicado-del-ministerio-de-salud-desarrollo-social-y-deportes-de-mendoza-62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58" Type="http://schemas.openxmlformats.org/officeDocument/2006/relationships/hyperlink" Target="http://www.prensa.mendoza.gov.ar/coronavirus-comunicado-del-ministerio-de-salud-desarrollo-social-y-deportes-de-mendoza-64/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16" Type="http://schemas.openxmlformats.org/officeDocument/2006/relationships/hyperlink" Target="https://www.tierradelfuego.gob.ar/parte-diario-epidemiologico-covid-19-al-19-de-abril-de-2020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84" width="5.86"/>
  </cols>
  <sheetData>
    <row r="1" ht="15.0" customHeight="1">
      <c r="A1" s="4" t="s">
        <v>4</v>
      </c>
      <c r="B1" s="5">
        <v>43893.0</v>
      </c>
      <c r="C1" s="8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E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  <c r="AD1" s="5">
        <f t="shared" si="2"/>
        <v>43921</v>
      </c>
      <c r="AE1" s="5">
        <f t="shared" si="2"/>
        <v>43922</v>
      </c>
      <c r="AF1" s="5">
        <v>43923.0</v>
      </c>
      <c r="AG1" s="5">
        <v>43924.0</v>
      </c>
      <c r="AH1" s="5">
        <v>43925.0</v>
      </c>
      <c r="AI1" s="5">
        <v>43926.0</v>
      </c>
      <c r="AJ1" s="5">
        <v>43927.0</v>
      </c>
      <c r="AK1" s="5">
        <v>43928.0</v>
      </c>
      <c r="AL1" s="5">
        <v>43929.0</v>
      </c>
      <c r="AM1" s="5">
        <v>43930.0</v>
      </c>
      <c r="AN1" s="5">
        <v>43931.0</v>
      </c>
      <c r="AO1" s="5">
        <v>43932.0</v>
      </c>
      <c r="AP1" s="5">
        <v>43933.0</v>
      </c>
      <c r="AQ1" s="5">
        <v>43934.0</v>
      </c>
      <c r="AR1" s="5">
        <v>43935.0</v>
      </c>
      <c r="AS1" s="5">
        <v>43936.0</v>
      </c>
      <c r="AT1" s="5">
        <v>43937.0</v>
      </c>
      <c r="AU1" s="5">
        <v>43938.0</v>
      </c>
      <c r="AV1" s="5">
        <v>43939.0</v>
      </c>
      <c r="AW1" s="5">
        <v>43940.0</v>
      </c>
      <c r="AX1" s="5">
        <v>43941.0</v>
      </c>
      <c r="AY1" s="5">
        <v>43942.0</v>
      </c>
      <c r="AZ1" s="5">
        <v>43943.0</v>
      </c>
      <c r="BA1" s="5">
        <v>43944.0</v>
      </c>
      <c r="BB1" s="5">
        <v>43945.0</v>
      </c>
      <c r="BC1" s="5">
        <v>43946.0</v>
      </c>
      <c r="BD1" s="5">
        <v>43947.0</v>
      </c>
      <c r="BE1" s="5">
        <v>43948.0</v>
      </c>
      <c r="BF1" s="5">
        <v>43949.0</v>
      </c>
      <c r="BG1" s="5">
        <v>43950.0</v>
      </c>
      <c r="BH1" s="5">
        <v>43951.0</v>
      </c>
      <c r="BI1" s="5">
        <v>43952.0</v>
      </c>
      <c r="BJ1" s="5">
        <v>43953.0</v>
      </c>
      <c r="BK1" s="5">
        <v>43954.0</v>
      </c>
      <c r="BL1" s="5">
        <v>43955.0</v>
      </c>
      <c r="BM1" s="5">
        <v>43956.0</v>
      </c>
      <c r="BN1" s="5">
        <v>43957.0</v>
      </c>
      <c r="BO1" s="5">
        <v>43958.0</v>
      </c>
      <c r="BP1" s="5">
        <v>43959.0</v>
      </c>
      <c r="BQ1" s="5">
        <v>43960.0</v>
      </c>
      <c r="BR1" s="5">
        <v>43961.0</v>
      </c>
      <c r="BS1" s="5">
        <v>43962.0</v>
      </c>
      <c r="BT1" s="5">
        <v>43963.0</v>
      </c>
      <c r="BU1" s="5">
        <v>43964.0</v>
      </c>
      <c r="BV1" s="5">
        <v>43965.0</v>
      </c>
      <c r="BW1" s="5">
        <v>43966.0</v>
      </c>
      <c r="BX1" s="5">
        <v>43967.0</v>
      </c>
      <c r="BY1" s="5">
        <v>43968.0</v>
      </c>
      <c r="BZ1" s="5">
        <v>43969.0</v>
      </c>
      <c r="CA1" s="5">
        <v>43970.0</v>
      </c>
      <c r="CB1" s="5">
        <v>43971.0</v>
      </c>
      <c r="CC1" s="5">
        <v>43972.0</v>
      </c>
      <c r="CD1" s="5">
        <v>43973.0</v>
      </c>
      <c r="CE1" s="5">
        <v>43974.0</v>
      </c>
      <c r="CF1" s="5">
        <v>43975.0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9">
        <f>AB2+34</f>
        <v>292</v>
      </c>
      <c r="AD2" s="9">
        <f>19+AC2</f>
        <v>311</v>
      </c>
      <c r="AE2" s="1">
        <v>321.0</v>
      </c>
      <c r="AF2" s="9">
        <f>AE2+24</f>
        <v>345</v>
      </c>
      <c r="AG2" s="9">
        <f>AF2+28</f>
        <v>373</v>
      </c>
      <c r="AH2" s="9">
        <f>34+AG2</f>
        <v>407</v>
      </c>
      <c r="AI2" s="9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  <c r="BB2" s="1">
        <v>916.0</v>
      </c>
      <c r="BC2" s="1">
        <v>971.0</v>
      </c>
      <c r="BD2" s="1">
        <v>1007.0</v>
      </c>
      <c r="BE2" s="1">
        <v>1039.0</v>
      </c>
      <c r="BF2" s="1">
        <v>1089.0</v>
      </c>
      <c r="BG2" s="1">
        <v>1123.0</v>
      </c>
      <c r="BH2" s="1">
        <v>1168.0</v>
      </c>
      <c r="BI2" s="1">
        <v>1197.0</v>
      </c>
      <c r="BJ2" s="1">
        <v>1255.0</v>
      </c>
      <c r="BK2" s="1">
        <v>1304.0</v>
      </c>
      <c r="BL2" s="1">
        <v>1347.0</v>
      </c>
      <c r="BM2" s="1">
        <v>1404.0</v>
      </c>
      <c r="BN2" s="1">
        <v>1506.0</v>
      </c>
      <c r="BO2" s="1">
        <v>1583.0</v>
      </c>
      <c r="BP2" s="1">
        <v>1713.0</v>
      </c>
      <c r="BQ2" s="1">
        <v>1796.0</v>
      </c>
      <c r="BR2" s="15">
        <v>1961.0</v>
      </c>
      <c r="BS2" s="16">
        <v>2098.0</v>
      </c>
      <c r="BT2" s="15">
        <v>2286.0</v>
      </c>
      <c r="BU2" s="16">
        <v>2465.0</v>
      </c>
      <c r="BV2" s="15">
        <v>2618.0</v>
      </c>
      <c r="BW2" s="1">
        <v>2833.0</v>
      </c>
      <c r="BX2" s="1">
        <v>3026.0</v>
      </c>
      <c r="BY2" s="1">
        <v>3173.0</v>
      </c>
      <c r="BZ2" s="1">
        <v>3342.0</v>
      </c>
      <c r="CA2" s="1">
        <v>3566.0</v>
      </c>
      <c r="CB2" s="1">
        <v>3823.0</v>
      </c>
      <c r="CC2" s="1">
        <v>4202.0</v>
      </c>
      <c r="CD2" s="1">
        <v>4606.0</v>
      </c>
      <c r="CE2" s="1">
        <v>5006.0</v>
      </c>
      <c r="CF2" s="1">
        <v>5500.0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3.0</v>
      </c>
      <c r="M3" s="1">
        <v>3.0</v>
      </c>
      <c r="N3" s="1">
        <v>3.0</v>
      </c>
      <c r="O3" s="1">
        <v>11.0</v>
      </c>
      <c r="P3" s="1">
        <v>11.0</v>
      </c>
      <c r="Q3" s="1">
        <v>11.0</v>
      </c>
      <c r="R3" s="1">
        <v>11.0</v>
      </c>
      <c r="S3" s="1">
        <v>11.0</v>
      </c>
      <c r="T3" s="1">
        <v>25.0</v>
      </c>
      <c r="U3" s="1">
        <v>25.0</v>
      </c>
      <c r="V3" s="1">
        <v>43.0</v>
      </c>
      <c r="W3" s="1">
        <v>43.0</v>
      </c>
      <c r="X3" s="1">
        <v>43.0</v>
      </c>
      <c r="Y3" s="1">
        <v>53.0</v>
      </c>
      <c r="Z3" s="1">
        <v>53.0</v>
      </c>
      <c r="AA3" s="1">
        <v>53.0</v>
      </c>
      <c r="AB3" s="1">
        <v>53.0</v>
      </c>
      <c r="AC3" s="1">
        <v>97.0</v>
      </c>
      <c r="AD3" s="1">
        <v>97.0</v>
      </c>
      <c r="AE3" s="1">
        <v>97.0</v>
      </c>
      <c r="AF3" s="1">
        <v>97.0</v>
      </c>
      <c r="AG3" s="1">
        <v>97.0</v>
      </c>
      <c r="AH3" s="1">
        <v>97.0</v>
      </c>
      <c r="AI3" s="1">
        <v>97.0</v>
      </c>
      <c r="AJ3" s="1">
        <v>188.0</v>
      </c>
      <c r="AK3" s="1">
        <v>188.0</v>
      </c>
      <c r="AL3" s="1">
        <v>188.0</v>
      </c>
      <c r="AM3" s="1">
        <v>188.0</v>
      </c>
      <c r="AN3" s="1">
        <v>188.0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361.0</v>
      </c>
      <c r="AY3" s="1">
        <v>361.0</v>
      </c>
      <c r="AZ3" s="1">
        <v>361.0</v>
      </c>
      <c r="BA3" s="1">
        <v>374.0</v>
      </c>
      <c r="BB3" s="1">
        <v>385.0</v>
      </c>
      <c r="BC3" s="1">
        <v>385.0</v>
      </c>
      <c r="BD3" s="1">
        <v>451.0</v>
      </c>
      <c r="BE3" s="1">
        <v>454.0</v>
      </c>
      <c r="BF3" s="1">
        <f>49+417</f>
        <v>466</v>
      </c>
      <c r="BG3" s="1">
        <f t="shared" ref="BG3:BI3" si="4">417+49</f>
        <v>466</v>
      </c>
      <c r="BH3" s="1">
        <f t="shared" si="4"/>
        <v>466</v>
      </c>
      <c r="BI3" s="1">
        <f t="shared" si="4"/>
        <v>466</v>
      </c>
      <c r="BJ3" s="1">
        <v>496.0</v>
      </c>
      <c r="BK3" s="1">
        <v>496.0</v>
      </c>
      <c r="BL3" s="1">
        <v>496.0</v>
      </c>
      <c r="BM3" s="1">
        <v>496.0</v>
      </c>
      <c r="BN3" s="1">
        <v>496.0</v>
      </c>
      <c r="BO3" s="1">
        <v>496.0</v>
      </c>
      <c r="BP3" s="1">
        <v>496.0</v>
      </c>
      <c r="BQ3" s="1">
        <v>586.0</v>
      </c>
      <c r="BR3" s="15">
        <v>586.0</v>
      </c>
      <c r="BS3" s="16">
        <v>586.0</v>
      </c>
      <c r="BT3" s="15">
        <v>586.0</v>
      </c>
      <c r="BU3" s="16">
        <v>766.0</v>
      </c>
      <c r="BV3" s="15">
        <v>766.0</v>
      </c>
      <c r="BW3" s="1">
        <v>766.0</v>
      </c>
      <c r="BX3" s="1">
        <v>862.0</v>
      </c>
      <c r="BY3" s="1">
        <v>862.0</v>
      </c>
      <c r="BZ3" s="1">
        <v>877.0</v>
      </c>
      <c r="CA3" s="1">
        <v>1139.0</v>
      </c>
      <c r="CB3" s="1">
        <v>1139.0</v>
      </c>
      <c r="CC3" s="1">
        <v>1139.0</v>
      </c>
      <c r="CD3" s="1">
        <v>1139.0</v>
      </c>
      <c r="CE3" s="1">
        <v>1139.0</v>
      </c>
      <c r="CF3" s="1">
        <v>1678.0</v>
      </c>
    </row>
    <row r="4">
      <c r="A4" s="1" t="s">
        <v>13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9">
        <v>8.0</v>
      </c>
      <c r="AD4" s="9">
        <v>8.0</v>
      </c>
      <c r="AE4" s="1">
        <v>9.0</v>
      </c>
      <c r="AF4" s="9">
        <v>9.0</v>
      </c>
      <c r="AG4" s="9">
        <v>9.0</v>
      </c>
      <c r="AH4" s="9">
        <v>9.0</v>
      </c>
      <c r="AI4" s="9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  <c r="BB4" s="1">
        <v>51.0</v>
      </c>
      <c r="BC4" s="1">
        <v>55.0</v>
      </c>
      <c r="BD4" s="1">
        <v>60.0</v>
      </c>
      <c r="BE4" s="1">
        <v>62.0</v>
      </c>
      <c r="BF4" s="1">
        <v>64.0</v>
      </c>
      <c r="BG4" s="1">
        <v>67.0</v>
      </c>
      <c r="BH4" s="1">
        <v>69.0</v>
      </c>
      <c r="BI4" s="1">
        <v>73.0</v>
      </c>
      <c r="BJ4" s="1">
        <v>79.0</v>
      </c>
      <c r="BK4" s="1">
        <v>81.0</v>
      </c>
      <c r="BL4" s="1">
        <v>85.0</v>
      </c>
      <c r="BM4" s="1">
        <v>86.0</v>
      </c>
      <c r="BN4" s="1">
        <v>88.0</v>
      </c>
      <c r="BO4" s="1">
        <v>90.0</v>
      </c>
      <c r="BP4" s="1">
        <v>96.0</v>
      </c>
      <c r="BQ4" s="1">
        <v>98.0</v>
      </c>
      <c r="BR4" s="15">
        <v>100.0</v>
      </c>
      <c r="BS4" s="16">
        <v>103.0</v>
      </c>
      <c r="BT4" s="15">
        <v>104.0</v>
      </c>
      <c r="BU4" s="16">
        <v>109.0</v>
      </c>
      <c r="BV4" s="15">
        <v>119.0</v>
      </c>
      <c r="BW4" s="1">
        <v>119.0</v>
      </c>
      <c r="BX4" s="1">
        <v>123.0</v>
      </c>
      <c r="BY4" s="1">
        <v>125.0</v>
      </c>
      <c r="BZ4" s="1">
        <v>130.0</v>
      </c>
      <c r="CA4" s="1">
        <v>135.0</v>
      </c>
      <c r="CB4" s="1">
        <v>137.0</v>
      </c>
      <c r="CC4" s="1">
        <v>139.0</v>
      </c>
      <c r="CD4" s="1">
        <v>146.0</v>
      </c>
      <c r="CE4" s="1">
        <v>152.0</v>
      </c>
      <c r="CF4" s="1">
        <v>155.0</v>
      </c>
    </row>
    <row r="5">
      <c r="A5" s="1" t="s">
        <v>14</v>
      </c>
      <c r="B5" s="1">
        <f t="shared" ref="B5:CF5" si="5">B2-B3-B4</f>
        <v>1</v>
      </c>
      <c r="C5" s="1">
        <f t="shared" si="5"/>
        <v>1</v>
      </c>
      <c r="D5" s="1">
        <f t="shared" si="5"/>
        <v>1</v>
      </c>
      <c r="E5" s="1">
        <f t="shared" si="5"/>
        <v>5</v>
      </c>
      <c r="F5" s="1">
        <f t="shared" si="5"/>
        <v>5</v>
      </c>
      <c r="G5" s="1">
        <f t="shared" si="5"/>
        <v>7</v>
      </c>
      <c r="H5" s="1">
        <f t="shared" si="5"/>
        <v>8</v>
      </c>
      <c r="I5" s="1">
        <f t="shared" si="5"/>
        <v>9</v>
      </c>
      <c r="J5" s="1">
        <f t="shared" si="5"/>
        <v>10</v>
      </c>
      <c r="K5" s="1">
        <f t="shared" si="5"/>
        <v>12</v>
      </c>
      <c r="L5" s="1">
        <f t="shared" si="5"/>
        <v>12</v>
      </c>
      <c r="M5" s="1">
        <f t="shared" si="5"/>
        <v>19</v>
      </c>
      <c r="N5" s="1">
        <f t="shared" si="5"/>
        <v>25</v>
      </c>
      <c r="O5" s="1">
        <f t="shared" si="5"/>
        <v>22</v>
      </c>
      <c r="P5" s="1">
        <f t="shared" si="5"/>
        <v>26</v>
      </c>
      <c r="Q5" s="1">
        <f t="shared" si="5"/>
        <v>35</v>
      </c>
      <c r="R5" s="1">
        <f t="shared" si="5"/>
        <v>43</v>
      </c>
      <c r="S5" s="1">
        <f t="shared" si="5"/>
        <v>52</v>
      </c>
      <c r="T5" s="1">
        <f t="shared" si="5"/>
        <v>67</v>
      </c>
      <c r="U5" s="1">
        <f t="shared" si="5"/>
        <v>79</v>
      </c>
      <c r="V5" s="1">
        <f t="shared" si="5"/>
        <v>72</v>
      </c>
      <c r="W5" s="1">
        <f t="shared" si="5"/>
        <v>102</v>
      </c>
      <c r="X5" s="1">
        <f t="shared" si="5"/>
        <v>120</v>
      </c>
      <c r="Y5" s="1">
        <f t="shared" si="5"/>
        <v>140</v>
      </c>
      <c r="Z5" s="1">
        <f t="shared" si="5"/>
        <v>169</v>
      </c>
      <c r="AA5" s="1">
        <f t="shared" si="5"/>
        <v>184</v>
      </c>
      <c r="AB5" s="1">
        <f t="shared" si="5"/>
        <v>197</v>
      </c>
      <c r="AC5" s="1">
        <f t="shared" si="5"/>
        <v>187</v>
      </c>
      <c r="AD5" s="1">
        <f t="shared" si="5"/>
        <v>206</v>
      </c>
      <c r="AE5" s="1">
        <f t="shared" si="5"/>
        <v>215</v>
      </c>
      <c r="AF5" s="1">
        <f t="shared" si="5"/>
        <v>239</v>
      </c>
      <c r="AG5" s="1">
        <f t="shared" si="5"/>
        <v>267</v>
      </c>
      <c r="AH5" s="1">
        <f t="shared" si="5"/>
        <v>301</v>
      </c>
      <c r="AI5" s="1">
        <f t="shared" si="5"/>
        <v>332</v>
      </c>
      <c r="AJ5" s="1">
        <f t="shared" si="5"/>
        <v>254</v>
      </c>
      <c r="AK5" s="1">
        <f t="shared" si="5"/>
        <v>276</v>
      </c>
      <c r="AL5" s="1">
        <f t="shared" si="5"/>
        <v>292</v>
      </c>
      <c r="AM5" s="1">
        <f t="shared" si="5"/>
        <v>310</v>
      </c>
      <c r="AN5" s="1">
        <f t="shared" si="5"/>
        <v>320</v>
      </c>
      <c r="AO5" s="1">
        <f t="shared" si="5"/>
        <v>281</v>
      </c>
      <c r="AP5" s="1">
        <f t="shared" si="5"/>
        <v>288</v>
      </c>
      <c r="AQ5" s="1">
        <f t="shared" si="5"/>
        <v>297</v>
      </c>
      <c r="AR5" s="1">
        <f t="shared" si="5"/>
        <v>317</v>
      </c>
      <c r="AS5" s="1">
        <f t="shared" si="5"/>
        <v>343</v>
      </c>
      <c r="AT5" s="1">
        <f t="shared" si="5"/>
        <v>355</v>
      </c>
      <c r="AU5" s="1">
        <f t="shared" si="5"/>
        <v>368</v>
      </c>
      <c r="AV5" s="1">
        <f t="shared" si="5"/>
        <v>381</v>
      </c>
      <c r="AW5" s="1">
        <f t="shared" si="5"/>
        <v>396</v>
      </c>
      <c r="AX5" s="1">
        <f t="shared" si="5"/>
        <v>326</v>
      </c>
      <c r="AY5" s="1">
        <f t="shared" si="5"/>
        <v>356</v>
      </c>
      <c r="AZ5" s="1">
        <f t="shared" si="5"/>
        <v>393</v>
      </c>
      <c r="BA5" s="1">
        <f t="shared" si="5"/>
        <v>416</v>
      </c>
      <c r="BB5" s="1">
        <f t="shared" si="5"/>
        <v>480</v>
      </c>
      <c r="BC5" s="1">
        <f t="shared" si="5"/>
        <v>531</v>
      </c>
      <c r="BD5" s="1">
        <f t="shared" si="5"/>
        <v>496</v>
      </c>
      <c r="BE5" s="1">
        <f t="shared" si="5"/>
        <v>523</v>
      </c>
      <c r="BF5" s="1">
        <f t="shared" si="5"/>
        <v>559</v>
      </c>
      <c r="BG5" s="1">
        <f t="shared" si="5"/>
        <v>590</v>
      </c>
      <c r="BH5" s="1">
        <f t="shared" si="5"/>
        <v>633</v>
      </c>
      <c r="BI5" s="1">
        <f t="shared" si="5"/>
        <v>658</v>
      </c>
      <c r="BJ5" s="1">
        <f t="shared" si="5"/>
        <v>680</v>
      </c>
      <c r="BK5" s="1">
        <f t="shared" si="5"/>
        <v>727</v>
      </c>
      <c r="BL5" s="1">
        <f t="shared" si="5"/>
        <v>766</v>
      </c>
      <c r="BM5" s="1">
        <f t="shared" si="5"/>
        <v>822</v>
      </c>
      <c r="BN5" s="1">
        <f t="shared" si="5"/>
        <v>922</v>
      </c>
      <c r="BO5" s="1">
        <f t="shared" si="5"/>
        <v>997</v>
      </c>
      <c r="BP5" s="1">
        <f t="shared" si="5"/>
        <v>1121</v>
      </c>
      <c r="BQ5" s="1">
        <f t="shared" si="5"/>
        <v>1112</v>
      </c>
      <c r="BR5" s="15">
        <f t="shared" si="5"/>
        <v>1275</v>
      </c>
      <c r="BS5" s="16">
        <f t="shared" si="5"/>
        <v>1409</v>
      </c>
      <c r="BT5" s="15">
        <f t="shared" si="5"/>
        <v>1596</v>
      </c>
      <c r="BU5" s="16">
        <f t="shared" si="5"/>
        <v>1590</v>
      </c>
      <c r="BV5" s="15">
        <f t="shared" si="5"/>
        <v>1733</v>
      </c>
      <c r="BW5" s="1">
        <f t="shared" si="5"/>
        <v>1948</v>
      </c>
      <c r="BX5" s="1">
        <f t="shared" si="5"/>
        <v>2041</v>
      </c>
      <c r="BY5" s="1">
        <f t="shared" si="5"/>
        <v>2186</v>
      </c>
      <c r="BZ5" s="1">
        <f t="shared" si="5"/>
        <v>2335</v>
      </c>
      <c r="CA5" s="1">
        <f t="shared" si="5"/>
        <v>2292</v>
      </c>
      <c r="CB5" s="1">
        <f t="shared" si="5"/>
        <v>2547</v>
      </c>
      <c r="CC5" s="1">
        <f t="shared" si="5"/>
        <v>2924</v>
      </c>
      <c r="CD5" s="1">
        <f t="shared" si="5"/>
        <v>3321</v>
      </c>
      <c r="CE5" s="1">
        <f t="shared" si="5"/>
        <v>3715</v>
      </c>
      <c r="CF5" s="1">
        <f t="shared" si="5"/>
        <v>3667</v>
      </c>
    </row>
    <row r="6">
      <c r="A6" s="1" t="s">
        <v>15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6">V6+30</f>
        <v>102</v>
      </c>
      <c r="X6" s="1">
        <f t="shared" si="6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9">
        <f>AB6+36</f>
        <v>253</v>
      </c>
      <c r="AD6" s="9">
        <f>17+AC6</f>
        <v>270</v>
      </c>
      <c r="AE6" s="1">
        <v>280.0</v>
      </c>
      <c r="AF6" s="9">
        <f>AE6+36</f>
        <v>316</v>
      </c>
      <c r="AG6" s="9">
        <f>AF6+22</f>
        <v>338</v>
      </c>
      <c r="AH6" s="9">
        <f>AG6+26</f>
        <v>364</v>
      </c>
      <c r="AI6" s="9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  <c r="BB6" s="1">
        <v>1181.0</v>
      </c>
      <c r="BC6" s="1">
        <v>1275.0</v>
      </c>
      <c r="BD6" s="1">
        <v>1331.0</v>
      </c>
      <c r="BE6" s="1">
        <v>1381.0</v>
      </c>
      <c r="BF6" s="1">
        <v>1429.0</v>
      </c>
      <c r="BG6" s="1">
        <v>1532.0</v>
      </c>
      <c r="BH6" s="1">
        <v>1598.0</v>
      </c>
      <c r="BI6" s="1">
        <v>1632.0</v>
      </c>
      <c r="BJ6" s="1">
        <v>1677.0</v>
      </c>
      <c r="BK6" s="1">
        <v>1715.0</v>
      </c>
      <c r="BL6" s="1">
        <v>1753.0</v>
      </c>
      <c r="BM6" s="1">
        <v>1811.0</v>
      </c>
      <c r="BN6" s="1">
        <v>1874.0</v>
      </c>
      <c r="BO6" s="1">
        <v>1924.0</v>
      </c>
      <c r="BP6" s="1">
        <v>2001.0</v>
      </c>
      <c r="BQ6" s="1">
        <v>2061.0</v>
      </c>
      <c r="BR6" s="15">
        <v>2112.0</v>
      </c>
      <c r="BS6" s="16">
        <v>2156.0</v>
      </c>
      <c r="BT6" s="15">
        <v>2236.0</v>
      </c>
      <c r="BU6" s="16">
        <v>2332.0</v>
      </c>
      <c r="BV6" s="15">
        <v>2411.0</v>
      </c>
      <c r="BW6" s="1">
        <v>2497.0</v>
      </c>
      <c r="BX6" s="1">
        <v>2594.0</v>
      </c>
      <c r="BY6" s="1">
        <v>2668.0</v>
      </c>
      <c r="BZ6" s="1">
        <v>2761.0</v>
      </c>
      <c r="CA6" s="1">
        <v>2918.0</v>
      </c>
      <c r="CB6" s="1">
        <v>3096.0</v>
      </c>
      <c r="CC6" s="1">
        <v>3309.0</v>
      </c>
      <c r="CD6" s="1">
        <v>3575.0</v>
      </c>
      <c r="CE6" s="1">
        <v>3864.0</v>
      </c>
      <c r="CF6" s="1">
        <v>4060.0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122.0</v>
      </c>
      <c r="BA7" s="1">
        <v>127.0</v>
      </c>
      <c r="BB7" s="1">
        <v>127.0</v>
      </c>
      <c r="BC7" s="1">
        <v>168.0</v>
      </c>
      <c r="BD7" s="1">
        <v>168.0</v>
      </c>
      <c r="BE7" s="1">
        <v>168.0</v>
      </c>
      <c r="BF7" s="1">
        <v>168.0</v>
      </c>
      <c r="BG7" s="1">
        <v>168.0</v>
      </c>
      <c r="BH7" s="1">
        <v>168.0</v>
      </c>
      <c r="BI7" s="1">
        <v>168.0</v>
      </c>
      <c r="BJ7" s="1">
        <v>168.0</v>
      </c>
      <c r="BK7" s="1">
        <v>168.0</v>
      </c>
      <c r="BL7" s="1">
        <v>168.0</v>
      </c>
      <c r="BM7" s="1">
        <v>168.0</v>
      </c>
      <c r="BN7" s="1">
        <v>168.0</v>
      </c>
      <c r="BO7" s="1">
        <v>168.0</v>
      </c>
      <c r="BP7" s="1">
        <v>317.0</v>
      </c>
      <c r="BQ7" s="1">
        <v>317.0</v>
      </c>
      <c r="BR7" s="15">
        <v>317.0</v>
      </c>
      <c r="BS7" s="16">
        <v>317.0</v>
      </c>
      <c r="BT7" s="15">
        <v>317.0</v>
      </c>
      <c r="BU7" s="16">
        <v>317.0</v>
      </c>
      <c r="BV7" s="15">
        <v>317.0</v>
      </c>
      <c r="BW7" s="1">
        <v>317.0</v>
      </c>
      <c r="BX7" s="1">
        <v>317.0</v>
      </c>
      <c r="BY7" s="1">
        <v>317.0</v>
      </c>
      <c r="BZ7" s="1">
        <v>674.0</v>
      </c>
      <c r="CA7" s="1">
        <v>674.0</v>
      </c>
      <c r="CB7" s="1">
        <v>674.0</v>
      </c>
      <c r="CC7" s="1">
        <v>674.0</v>
      </c>
      <c r="CD7" s="1">
        <v>674.0</v>
      </c>
      <c r="CE7" s="1">
        <v>674.0</v>
      </c>
      <c r="CF7" s="1">
        <v>674.0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20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  <c r="BB8" s="1">
        <v>72.0</v>
      </c>
      <c r="BC8" s="1">
        <v>74.0</v>
      </c>
      <c r="BD8" s="1">
        <v>76.0</v>
      </c>
      <c r="BE8" s="1">
        <v>77.0</v>
      </c>
      <c r="BF8" s="1">
        <v>83.0</v>
      </c>
      <c r="BG8" s="1">
        <v>85.0</v>
      </c>
      <c r="BH8" s="1">
        <v>87.0</v>
      </c>
      <c r="BI8" s="1">
        <v>90.0</v>
      </c>
      <c r="BJ8" s="1">
        <v>92.0</v>
      </c>
      <c r="BK8" s="1">
        <v>95.0</v>
      </c>
      <c r="BL8" s="1">
        <v>102.0</v>
      </c>
      <c r="BM8" s="1">
        <v>103.0</v>
      </c>
      <c r="BN8" s="1">
        <v>109.0</v>
      </c>
      <c r="BO8" s="1">
        <v>115.0</v>
      </c>
      <c r="BP8" s="1">
        <v>120.0</v>
      </c>
      <c r="BQ8" s="1">
        <v>124.0</v>
      </c>
      <c r="BR8" s="15">
        <v>127.0</v>
      </c>
      <c r="BS8" s="16">
        <v>131.0</v>
      </c>
      <c r="BT8" s="15">
        <v>133.0</v>
      </c>
      <c r="BU8" s="16">
        <v>137.0</v>
      </c>
      <c r="BV8" s="15">
        <v>148.0</v>
      </c>
      <c r="BW8" s="1">
        <v>150.0</v>
      </c>
      <c r="BX8" s="1">
        <v>152.0</v>
      </c>
      <c r="BY8" s="1">
        <v>155.0</v>
      </c>
      <c r="BZ8" s="1">
        <v>157.0</v>
      </c>
      <c r="CA8" s="1">
        <v>159.0</v>
      </c>
      <c r="CB8" s="1">
        <v>164.0</v>
      </c>
      <c r="CC8" s="1">
        <v>173.0</v>
      </c>
      <c r="CD8" s="1">
        <v>178.0</v>
      </c>
      <c r="CE8" s="1">
        <v>182.0</v>
      </c>
      <c r="CF8" s="1">
        <v>184.0</v>
      </c>
    </row>
    <row r="9">
      <c r="A9" s="1" t="s">
        <v>18</v>
      </c>
      <c r="B9" s="1"/>
      <c r="C9" s="1"/>
      <c r="D9" s="1">
        <f t="shared" ref="D9:CF9" si="7">D6-D7-D8</f>
        <v>1</v>
      </c>
      <c r="E9" s="1">
        <f t="shared" si="7"/>
        <v>2</v>
      </c>
      <c r="F9" s="1">
        <f t="shared" si="7"/>
        <v>2</v>
      </c>
      <c r="G9" s="1">
        <f t="shared" si="7"/>
        <v>3</v>
      </c>
      <c r="H9" s="1">
        <f t="shared" si="7"/>
        <v>3</v>
      </c>
      <c r="I9" s="1">
        <f t="shared" si="7"/>
        <v>4</v>
      </c>
      <c r="J9" s="1">
        <f t="shared" si="7"/>
        <v>5</v>
      </c>
      <c r="K9" s="1">
        <f t="shared" si="7"/>
        <v>9</v>
      </c>
      <c r="L9" s="1">
        <f t="shared" si="7"/>
        <v>10</v>
      </c>
      <c r="M9" s="1">
        <f t="shared" si="7"/>
        <v>11</v>
      </c>
      <c r="N9" s="1">
        <f t="shared" si="7"/>
        <v>12</v>
      </c>
      <c r="O9" s="1">
        <f t="shared" si="7"/>
        <v>13</v>
      </c>
      <c r="P9" s="1">
        <f t="shared" si="7"/>
        <v>15</v>
      </c>
      <c r="Q9" s="1">
        <f t="shared" si="7"/>
        <v>20</v>
      </c>
      <c r="R9" s="1">
        <f t="shared" si="7"/>
        <v>35</v>
      </c>
      <c r="S9" s="1">
        <f t="shared" si="7"/>
        <v>44</v>
      </c>
      <c r="T9" s="1">
        <f t="shared" si="7"/>
        <v>57</v>
      </c>
      <c r="U9" s="1">
        <f t="shared" si="7"/>
        <v>65</v>
      </c>
      <c r="V9" s="1">
        <f t="shared" si="7"/>
        <v>70</v>
      </c>
      <c r="W9" s="1">
        <f t="shared" si="7"/>
        <v>99</v>
      </c>
      <c r="X9" s="1">
        <f t="shared" si="7"/>
        <v>129</v>
      </c>
      <c r="Y9" s="1">
        <f t="shared" si="7"/>
        <v>139</v>
      </c>
      <c r="Z9" s="1">
        <f t="shared" si="7"/>
        <v>172</v>
      </c>
      <c r="AA9" s="1">
        <f t="shared" si="7"/>
        <v>181</v>
      </c>
      <c r="AB9" s="1">
        <f t="shared" si="7"/>
        <v>196</v>
      </c>
      <c r="AC9" s="1">
        <f t="shared" si="7"/>
        <v>230</v>
      </c>
      <c r="AD9" s="1">
        <f t="shared" si="7"/>
        <v>247</v>
      </c>
      <c r="AE9" s="1">
        <f t="shared" si="7"/>
        <v>255</v>
      </c>
      <c r="AF9" s="1">
        <f t="shared" si="7"/>
        <v>289</v>
      </c>
      <c r="AG9" s="1">
        <f t="shared" si="7"/>
        <v>308</v>
      </c>
      <c r="AH9" s="1">
        <f t="shared" si="7"/>
        <v>333</v>
      </c>
      <c r="AI9" s="1">
        <f t="shared" si="7"/>
        <v>365</v>
      </c>
      <c r="AJ9" s="1">
        <f t="shared" si="7"/>
        <v>375</v>
      </c>
      <c r="AK9" s="1">
        <f t="shared" si="7"/>
        <v>405</v>
      </c>
      <c r="AL9" s="1">
        <f t="shared" si="7"/>
        <v>421</v>
      </c>
      <c r="AM9" s="1">
        <f t="shared" si="7"/>
        <v>442</v>
      </c>
      <c r="AN9" s="1">
        <f t="shared" si="7"/>
        <v>460</v>
      </c>
      <c r="AO9" s="1">
        <f t="shared" si="7"/>
        <v>493</v>
      </c>
      <c r="AP9" s="1">
        <f t="shared" si="7"/>
        <v>517</v>
      </c>
      <c r="AQ9" s="1">
        <f t="shared" si="7"/>
        <v>545</v>
      </c>
      <c r="AR9" s="1">
        <f t="shared" si="7"/>
        <v>609</v>
      </c>
      <c r="AS9" s="1">
        <f t="shared" si="7"/>
        <v>670</v>
      </c>
      <c r="AT9" s="1">
        <f t="shared" si="7"/>
        <v>695</v>
      </c>
      <c r="AU9" s="1">
        <f t="shared" si="7"/>
        <v>727</v>
      </c>
      <c r="AV9" s="1">
        <f t="shared" si="7"/>
        <v>756</v>
      </c>
      <c r="AW9" s="1">
        <f t="shared" si="7"/>
        <v>803</v>
      </c>
      <c r="AX9" s="1">
        <f t="shared" si="7"/>
        <v>845</v>
      </c>
      <c r="AY9" s="1">
        <f t="shared" si="7"/>
        <v>901</v>
      </c>
      <c r="AZ9" s="1">
        <f t="shared" si="7"/>
        <v>850</v>
      </c>
      <c r="BA9" s="1">
        <f t="shared" si="7"/>
        <v>925</v>
      </c>
      <c r="BB9" s="1">
        <f t="shared" si="7"/>
        <v>982</v>
      </c>
      <c r="BC9" s="1">
        <f t="shared" si="7"/>
        <v>1033</v>
      </c>
      <c r="BD9" s="1">
        <f t="shared" si="7"/>
        <v>1087</v>
      </c>
      <c r="BE9" s="1">
        <f t="shared" si="7"/>
        <v>1136</v>
      </c>
      <c r="BF9" s="1">
        <f t="shared" si="7"/>
        <v>1178</v>
      </c>
      <c r="BG9" s="1">
        <f t="shared" si="7"/>
        <v>1279</v>
      </c>
      <c r="BH9" s="1">
        <f t="shared" si="7"/>
        <v>1343</v>
      </c>
      <c r="BI9" s="1">
        <f t="shared" si="7"/>
        <v>1374</v>
      </c>
      <c r="BJ9" s="1">
        <f t="shared" si="7"/>
        <v>1417</v>
      </c>
      <c r="BK9" s="1">
        <f t="shared" si="7"/>
        <v>1452</v>
      </c>
      <c r="BL9" s="1">
        <f t="shared" si="7"/>
        <v>1483</v>
      </c>
      <c r="BM9" s="1">
        <f t="shared" si="7"/>
        <v>1540</v>
      </c>
      <c r="BN9" s="1">
        <f t="shared" si="7"/>
        <v>1597</v>
      </c>
      <c r="BO9" s="1">
        <f t="shared" si="7"/>
        <v>1641</v>
      </c>
      <c r="BP9" s="1">
        <f t="shared" si="7"/>
        <v>1564</v>
      </c>
      <c r="BQ9" s="1">
        <f t="shared" si="7"/>
        <v>1620</v>
      </c>
      <c r="BR9" s="15">
        <f t="shared" si="7"/>
        <v>1668</v>
      </c>
      <c r="BS9" s="16">
        <f t="shared" si="7"/>
        <v>1708</v>
      </c>
      <c r="BT9" s="15">
        <f t="shared" si="7"/>
        <v>1786</v>
      </c>
      <c r="BU9" s="16">
        <f t="shared" si="7"/>
        <v>1878</v>
      </c>
      <c r="BV9" s="15">
        <f t="shared" si="7"/>
        <v>1946</v>
      </c>
      <c r="BW9" s="1">
        <f t="shared" si="7"/>
        <v>2030</v>
      </c>
      <c r="BX9" s="1">
        <f t="shared" si="7"/>
        <v>2125</v>
      </c>
      <c r="BY9" s="1">
        <f t="shared" si="7"/>
        <v>2196</v>
      </c>
      <c r="BZ9" s="1">
        <f t="shared" si="7"/>
        <v>1930</v>
      </c>
      <c r="CA9" s="1">
        <f t="shared" si="7"/>
        <v>2085</v>
      </c>
      <c r="CB9" s="1">
        <f t="shared" si="7"/>
        <v>2258</v>
      </c>
      <c r="CC9" s="1">
        <f t="shared" si="7"/>
        <v>2462</v>
      </c>
      <c r="CD9" s="1">
        <f t="shared" si="7"/>
        <v>2723</v>
      </c>
      <c r="CE9" s="1">
        <f t="shared" si="7"/>
        <v>3008</v>
      </c>
      <c r="CF9" s="1">
        <f t="shared" si="7"/>
        <v>3202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9">
        <f>AB10+8</f>
        <v>81</v>
      </c>
      <c r="AD10" s="9">
        <f>AC10+14</f>
        <v>95</v>
      </c>
      <c r="AE10" s="1">
        <v>101.0</v>
      </c>
      <c r="AF10" s="9">
        <f>AE10+16</f>
        <v>117</v>
      </c>
      <c r="AG10" s="9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  <c r="BB10" s="1">
        <v>269.0</v>
      </c>
      <c r="BC10" s="1">
        <v>270.0</v>
      </c>
      <c r="BD10" s="1">
        <v>273.0</v>
      </c>
      <c r="BE10" s="1">
        <v>273.0</v>
      </c>
      <c r="BF10" s="1">
        <v>275.0</v>
      </c>
      <c r="BG10" s="1">
        <v>276.0</v>
      </c>
      <c r="BH10" s="1">
        <v>278.0</v>
      </c>
      <c r="BI10" s="1">
        <v>291.0</v>
      </c>
      <c r="BJ10" s="1">
        <v>303.0</v>
      </c>
      <c r="BK10" s="1">
        <v>304.0</v>
      </c>
      <c r="BL10" s="1">
        <v>310.0</v>
      </c>
      <c r="BM10" s="1">
        <v>311.0</v>
      </c>
      <c r="BN10" s="1">
        <v>316.0</v>
      </c>
      <c r="BO10" s="1">
        <v>320.0</v>
      </c>
      <c r="BP10" s="1">
        <v>322.0</v>
      </c>
      <c r="BQ10" s="1">
        <v>328.0</v>
      </c>
      <c r="BR10" s="15">
        <v>333.0</v>
      </c>
      <c r="BS10" s="16">
        <v>347.0</v>
      </c>
      <c r="BT10" s="15">
        <v>350.0</v>
      </c>
      <c r="BU10" s="16">
        <v>361.0</v>
      </c>
      <c r="BV10" s="15">
        <v>366.0</v>
      </c>
      <c r="BW10" s="1">
        <v>369.0</v>
      </c>
      <c r="BX10" s="1">
        <v>378.0</v>
      </c>
      <c r="BY10" s="1">
        <v>398.0</v>
      </c>
      <c r="BZ10" s="1">
        <v>418.0</v>
      </c>
      <c r="CA10" s="1">
        <v>427.0</v>
      </c>
      <c r="CB10" s="1">
        <v>429.0</v>
      </c>
      <c r="CC10" s="1">
        <v>441.0</v>
      </c>
      <c r="CD10" s="1">
        <v>450.0</v>
      </c>
      <c r="CE10" s="1">
        <v>450.0</v>
      </c>
      <c r="CF10" s="1">
        <v>456.0</v>
      </c>
    </row>
    <row r="11">
      <c r="A11" s="21" t="s">
        <v>20</v>
      </c>
      <c r="B11" s="21"/>
      <c r="C11" s="21"/>
      <c r="D11" s="21"/>
      <c r="E11" s="21">
        <v>0.0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1.0</v>
      </c>
      <c r="Z11" s="21">
        <v>1.0</v>
      </c>
      <c r="AA11" s="21">
        <v>1.0</v>
      </c>
      <c r="AB11" s="21">
        <v>1.0</v>
      </c>
      <c r="AC11" s="21">
        <v>1.0</v>
      </c>
      <c r="AD11" s="21">
        <v>1.0</v>
      </c>
      <c r="AE11" s="21">
        <v>1.0</v>
      </c>
      <c r="AF11" s="21">
        <v>1.0</v>
      </c>
      <c r="AG11" s="21">
        <v>1.0</v>
      </c>
      <c r="AH11" s="21">
        <v>1.0</v>
      </c>
      <c r="AI11" s="21">
        <v>2.0</v>
      </c>
      <c r="AJ11" s="21">
        <v>2.0</v>
      </c>
      <c r="AK11" s="21">
        <v>13.0</v>
      </c>
      <c r="AL11" s="21">
        <v>14.0</v>
      </c>
      <c r="AM11" s="21">
        <v>31.0</v>
      </c>
      <c r="AN11" s="21">
        <v>33.0</v>
      </c>
      <c r="AO11" s="21">
        <v>37.0</v>
      </c>
      <c r="AP11" s="21">
        <v>37.0</v>
      </c>
      <c r="AQ11" s="21">
        <v>37.0</v>
      </c>
      <c r="AR11" s="21">
        <v>38.0</v>
      </c>
      <c r="AS11" s="21">
        <v>38.0</v>
      </c>
      <c r="AT11" s="21">
        <v>38.0</v>
      </c>
      <c r="AU11" s="21">
        <v>38.0</v>
      </c>
      <c r="AV11" s="21">
        <v>43.0</v>
      </c>
      <c r="AW11" s="21">
        <v>45.0</v>
      </c>
      <c r="AX11" s="21">
        <v>45.0</v>
      </c>
      <c r="AY11" s="21">
        <v>58.0</v>
      </c>
      <c r="AZ11" s="21">
        <v>70.0</v>
      </c>
      <c r="BA11" s="21">
        <v>75.0</v>
      </c>
      <c r="BB11" s="21">
        <v>80.0</v>
      </c>
      <c r="BC11" s="21">
        <v>87.0</v>
      </c>
      <c r="BD11" s="21">
        <v>87.0</v>
      </c>
      <c r="BE11" s="21">
        <v>96.0</v>
      </c>
      <c r="BF11" s="21">
        <v>100.0</v>
      </c>
      <c r="BG11" s="21">
        <v>100.0</v>
      </c>
      <c r="BH11" s="21">
        <v>109.0</v>
      </c>
      <c r="BI11" s="21">
        <v>110.0</v>
      </c>
      <c r="BJ11" s="21">
        <v>110.0</v>
      </c>
      <c r="BK11" s="21">
        <v>110.0</v>
      </c>
      <c r="BL11" s="21">
        <v>125.0</v>
      </c>
      <c r="BM11" s="21">
        <v>129.0</v>
      </c>
      <c r="BN11" s="21">
        <v>142.0</v>
      </c>
      <c r="BO11" s="21">
        <v>147.0</v>
      </c>
      <c r="BP11" s="21">
        <v>160.0</v>
      </c>
      <c r="BQ11" s="21">
        <v>167.0</v>
      </c>
      <c r="BR11" s="21">
        <v>170.0</v>
      </c>
      <c r="BS11" s="21">
        <v>172.0</v>
      </c>
      <c r="BT11" s="21">
        <v>173.0</v>
      </c>
      <c r="BU11" s="21">
        <v>173.0</v>
      </c>
      <c r="BV11" s="21">
        <v>179.0</v>
      </c>
      <c r="BW11" s="21">
        <v>184.0</v>
      </c>
      <c r="BX11" s="21">
        <v>187.0</v>
      </c>
      <c r="BY11" s="21">
        <v>187.0</v>
      </c>
      <c r="BZ11" s="21">
        <v>205.0</v>
      </c>
      <c r="CA11" s="21">
        <v>206.0</v>
      </c>
      <c r="CB11" s="21">
        <v>210.0</v>
      </c>
      <c r="CC11" s="21">
        <v>217.0</v>
      </c>
      <c r="CD11" s="21">
        <v>222.0</v>
      </c>
      <c r="CE11" s="21">
        <v>222.0</v>
      </c>
      <c r="CF11" s="21">
        <v>223.0</v>
      </c>
    </row>
    <row r="12">
      <c r="A12" s="1" t="s">
        <v>21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  <c r="BB12" s="1">
        <v>11.0</v>
      </c>
      <c r="BC12" s="1">
        <v>12.0</v>
      </c>
      <c r="BD12" s="1">
        <v>12.0</v>
      </c>
      <c r="BE12" s="1">
        <v>13.0</v>
      </c>
      <c r="BF12" s="1">
        <v>14.0</v>
      </c>
      <c r="BG12" s="1">
        <v>14.0</v>
      </c>
      <c r="BH12" s="1">
        <v>14.0</v>
      </c>
      <c r="BI12" s="1">
        <v>14.0</v>
      </c>
      <c r="BJ12" s="1">
        <v>15.0</v>
      </c>
      <c r="BK12" s="1">
        <v>17.0</v>
      </c>
      <c r="BL12" s="1">
        <v>19.0</v>
      </c>
      <c r="BM12" s="1">
        <v>21.0</v>
      </c>
      <c r="BN12" s="1">
        <v>21.0</v>
      </c>
      <c r="BO12" s="1">
        <v>21.0</v>
      </c>
      <c r="BP12" s="1">
        <v>21.0</v>
      </c>
      <c r="BQ12" s="1">
        <v>21.0</v>
      </c>
      <c r="BR12" s="15">
        <v>21.0</v>
      </c>
      <c r="BS12" s="16">
        <v>21.0</v>
      </c>
      <c r="BT12" s="15">
        <v>22.0</v>
      </c>
      <c r="BU12" s="16">
        <v>22.0</v>
      </c>
      <c r="BV12" s="15">
        <v>23.0</v>
      </c>
      <c r="BW12" s="1">
        <v>23.0</v>
      </c>
      <c r="BX12" s="1">
        <v>23.0</v>
      </c>
      <c r="BY12" s="1">
        <v>25.0</v>
      </c>
      <c r="BZ12" s="1">
        <v>25.0</v>
      </c>
      <c r="CA12" s="1">
        <v>25.0</v>
      </c>
      <c r="CB12" s="1">
        <v>26.0</v>
      </c>
      <c r="CC12" s="1">
        <v>26.0</v>
      </c>
      <c r="CD12" s="1">
        <v>27.0</v>
      </c>
      <c r="CE12" s="1">
        <v>27.0</v>
      </c>
      <c r="CF12" s="1">
        <v>27.0</v>
      </c>
    </row>
    <row r="13">
      <c r="A13" s="1" t="s">
        <v>22</v>
      </c>
      <c r="B13" s="1"/>
      <c r="C13" s="1"/>
      <c r="D13" s="1"/>
      <c r="E13" s="1">
        <f t="shared" ref="E13:CF13" si="8">E10-E11-E12</f>
        <v>1</v>
      </c>
      <c r="F13" s="1">
        <f t="shared" si="8"/>
        <v>1</v>
      </c>
      <c r="G13" s="1">
        <f t="shared" si="8"/>
        <v>1</v>
      </c>
      <c r="H13" s="1">
        <f t="shared" si="8"/>
        <v>1</v>
      </c>
      <c r="I13" s="1">
        <f t="shared" si="8"/>
        <v>1</v>
      </c>
      <c r="J13" s="1">
        <f t="shared" si="8"/>
        <v>1</v>
      </c>
      <c r="K13" s="1">
        <f t="shared" si="8"/>
        <v>2</v>
      </c>
      <c r="L13" s="1">
        <f t="shared" si="8"/>
        <v>2</v>
      </c>
      <c r="M13" s="1">
        <f t="shared" si="8"/>
        <v>3</v>
      </c>
      <c r="N13" s="1">
        <f t="shared" si="8"/>
        <v>3</v>
      </c>
      <c r="O13" s="1">
        <f t="shared" si="8"/>
        <v>3</v>
      </c>
      <c r="P13" s="1">
        <f t="shared" si="8"/>
        <v>5</v>
      </c>
      <c r="Q13" s="1">
        <f t="shared" si="8"/>
        <v>6</v>
      </c>
      <c r="R13" s="1">
        <f t="shared" si="8"/>
        <v>9</v>
      </c>
      <c r="S13" s="1">
        <f t="shared" si="8"/>
        <v>14</v>
      </c>
      <c r="T13" s="1">
        <f t="shared" si="8"/>
        <v>18</v>
      </c>
      <c r="U13" s="1">
        <f t="shared" si="8"/>
        <v>26</v>
      </c>
      <c r="V13" s="1">
        <f t="shared" si="8"/>
        <v>28</v>
      </c>
      <c r="W13" s="1">
        <f t="shared" si="8"/>
        <v>35</v>
      </c>
      <c r="X13" s="1">
        <f t="shared" si="8"/>
        <v>50</v>
      </c>
      <c r="Y13" s="1">
        <f t="shared" si="8"/>
        <v>52</v>
      </c>
      <c r="Z13" s="1">
        <f t="shared" si="8"/>
        <v>53</v>
      </c>
      <c r="AA13" s="1">
        <f t="shared" si="8"/>
        <v>54</v>
      </c>
      <c r="AB13" s="1">
        <f t="shared" si="8"/>
        <v>72</v>
      </c>
      <c r="AC13" s="1">
        <f t="shared" si="8"/>
        <v>80</v>
      </c>
      <c r="AD13" s="1">
        <f t="shared" si="8"/>
        <v>93</v>
      </c>
      <c r="AE13" s="1">
        <f t="shared" si="8"/>
        <v>99</v>
      </c>
      <c r="AF13" s="1">
        <f t="shared" si="8"/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179</v>
      </c>
      <c r="AS13" s="1">
        <f t="shared" si="8"/>
        <v>184</v>
      </c>
      <c r="AT13" s="1">
        <f t="shared" si="8"/>
        <v>197</v>
      </c>
      <c r="AU13" s="1">
        <f t="shared" si="8"/>
        <v>203</v>
      </c>
      <c r="AV13" s="1">
        <f t="shared" si="8"/>
        <v>200</v>
      </c>
      <c r="AW13" s="1">
        <f t="shared" si="8"/>
        <v>208</v>
      </c>
      <c r="AX13" s="1">
        <f t="shared" si="8"/>
        <v>206</v>
      </c>
      <c r="AY13" s="1">
        <f t="shared" si="8"/>
        <v>193</v>
      </c>
      <c r="AZ13" s="1">
        <f t="shared" si="8"/>
        <v>184</v>
      </c>
      <c r="BA13" s="1">
        <f t="shared" si="8"/>
        <v>181</v>
      </c>
      <c r="BB13" s="1">
        <f t="shared" si="8"/>
        <v>178</v>
      </c>
      <c r="BC13" s="1">
        <f t="shared" si="8"/>
        <v>171</v>
      </c>
      <c r="BD13" s="1">
        <f t="shared" si="8"/>
        <v>174</v>
      </c>
      <c r="BE13" s="1">
        <f t="shared" si="8"/>
        <v>164</v>
      </c>
      <c r="BF13" s="1">
        <f t="shared" si="8"/>
        <v>161</v>
      </c>
      <c r="BG13" s="1">
        <f t="shared" si="8"/>
        <v>162</v>
      </c>
      <c r="BH13" s="1">
        <f t="shared" si="8"/>
        <v>155</v>
      </c>
      <c r="BI13" s="1">
        <f t="shared" si="8"/>
        <v>167</v>
      </c>
      <c r="BJ13" s="1">
        <f t="shared" si="8"/>
        <v>178</v>
      </c>
      <c r="BK13" s="1">
        <f t="shared" si="8"/>
        <v>177</v>
      </c>
      <c r="BL13" s="1">
        <f t="shared" si="8"/>
        <v>166</v>
      </c>
      <c r="BM13" s="1">
        <f t="shared" si="8"/>
        <v>161</v>
      </c>
      <c r="BN13" s="1">
        <f t="shared" si="8"/>
        <v>153</v>
      </c>
      <c r="BO13" s="1">
        <f t="shared" si="8"/>
        <v>152</v>
      </c>
      <c r="BP13" s="1">
        <f t="shared" si="8"/>
        <v>141</v>
      </c>
      <c r="BQ13" s="1">
        <f t="shared" si="8"/>
        <v>140</v>
      </c>
      <c r="BR13" s="15">
        <f t="shared" si="8"/>
        <v>142</v>
      </c>
      <c r="BS13" s="16">
        <f t="shared" si="8"/>
        <v>154</v>
      </c>
      <c r="BT13" s="15">
        <f t="shared" si="8"/>
        <v>155</v>
      </c>
      <c r="BU13" s="16">
        <f t="shared" si="8"/>
        <v>166</v>
      </c>
      <c r="BV13" s="15">
        <f t="shared" si="8"/>
        <v>164</v>
      </c>
      <c r="BW13" s="1">
        <f t="shared" si="8"/>
        <v>162</v>
      </c>
      <c r="BX13" s="1">
        <f t="shared" si="8"/>
        <v>168</v>
      </c>
      <c r="BY13" s="1">
        <f t="shared" si="8"/>
        <v>186</v>
      </c>
      <c r="BZ13" s="1">
        <f t="shared" si="8"/>
        <v>188</v>
      </c>
      <c r="CA13" s="1">
        <f t="shared" si="8"/>
        <v>196</v>
      </c>
      <c r="CB13" s="1">
        <f t="shared" si="8"/>
        <v>193</v>
      </c>
      <c r="CC13" s="1">
        <f t="shared" si="8"/>
        <v>198</v>
      </c>
      <c r="CD13" s="1">
        <f t="shared" si="8"/>
        <v>201</v>
      </c>
      <c r="CE13" s="1">
        <f t="shared" si="8"/>
        <v>201</v>
      </c>
      <c r="CF13" s="1">
        <f t="shared" si="8"/>
        <v>206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  <c r="BB14" s="1">
        <v>11.0</v>
      </c>
      <c r="BC14" s="1">
        <v>11.0</v>
      </c>
      <c r="BD14" s="1">
        <v>11.0</v>
      </c>
      <c r="BE14" s="1">
        <v>11.0</v>
      </c>
      <c r="BF14" s="1">
        <v>11.0</v>
      </c>
      <c r="BG14" s="1">
        <v>11.0</v>
      </c>
      <c r="BH14" s="1">
        <v>11.0</v>
      </c>
      <c r="BI14" s="1">
        <v>11.0</v>
      </c>
      <c r="BJ14" s="1">
        <v>11.0</v>
      </c>
      <c r="BK14" s="1">
        <v>11.0</v>
      </c>
      <c r="BL14" s="1">
        <v>11.0</v>
      </c>
      <c r="BM14" s="1">
        <v>11.0</v>
      </c>
      <c r="BN14" s="1">
        <v>11.0</v>
      </c>
      <c r="BO14" s="1">
        <v>11.0</v>
      </c>
      <c r="BP14" s="1">
        <v>11.0</v>
      </c>
      <c r="BQ14" s="1">
        <v>11.0</v>
      </c>
      <c r="BR14" s="15">
        <v>11.0</v>
      </c>
      <c r="BS14" s="16">
        <v>11.0</v>
      </c>
      <c r="BT14" s="15">
        <v>11.0</v>
      </c>
      <c r="BU14" s="16">
        <v>11.0</v>
      </c>
      <c r="BV14" s="15">
        <v>11.0</v>
      </c>
      <c r="BW14" s="1">
        <v>11.0</v>
      </c>
      <c r="BX14" s="1">
        <v>11.0</v>
      </c>
      <c r="BY14" s="1">
        <v>11.0</v>
      </c>
      <c r="BZ14" s="1">
        <v>11.0</v>
      </c>
      <c r="CA14" s="1">
        <v>11.0</v>
      </c>
      <c r="CB14" s="1">
        <v>11.0</v>
      </c>
      <c r="CC14" s="1">
        <v>11.0</v>
      </c>
      <c r="CD14" s="1">
        <v>11.0</v>
      </c>
      <c r="CE14" s="1">
        <v>11.0</v>
      </c>
      <c r="CF14" s="1">
        <v>11.0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  <c r="BB15" s="1">
        <v>6.0</v>
      </c>
      <c r="BC15" s="1">
        <v>6.0</v>
      </c>
      <c r="BD15" s="1">
        <v>6.0</v>
      </c>
      <c r="BE15" s="1">
        <v>6.0</v>
      </c>
      <c r="BF15" s="1">
        <v>6.0</v>
      </c>
      <c r="BG15" s="1">
        <v>6.0</v>
      </c>
      <c r="BH15" s="1">
        <v>6.0</v>
      </c>
      <c r="BI15" s="1">
        <v>6.0</v>
      </c>
      <c r="BJ15" s="1">
        <v>6.0</v>
      </c>
      <c r="BK15" s="1">
        <v>6.0</v>
      </c>
      <c r="BL15" s="1">
        <v>6.0</v>
      </c>
      <c r="BM15" s="1">
        <v>6.0</v>
      </c>
      <c r="BN15" s="1">
        <v>6.0</v>
      </c>
      <c r="BO15" s="1">
        <v>6.0</v>
      </c>
      <c r="BP15" s="1">
        <v>6.0</v>
      </c>
      <c r="BQ15" s="1">
        <v>7.0</v>
      </c>
      <c r="BR15" s="15">
        <v>7.0</v>
      </c>
      <c r="BS15" s="16">
        <v>7.0</v>
      </c>
      <c r="BT15" s="15">
        <v>7.0</v>
      </c>
      <c r="BU15" s="16">
        <v>7.0</v>
      </c>
      <c r="BV15" s="15">
        <v>7.0</v>
      </c>
      <c r="BW15" s="1">
        <v>7.0</v>
      </c>
      <c r="BX15" s="1">
        <v>7.0</v>
      </c>
      <c r="BY15" s="1">
        <v>7.0</v>
      </c>
      <c r="BZ15" s="1">
        <v>7.0</v>
      </c>
      <c r="CA15" s="1">
        <v>7.0</v>
      </c>
      <c r="CB15" s="1">
        <v>7.0</v>
      </c>
      <c r="CC15" s="1">
        <v>7.0</v>
      </c>
      <c r="CD15" s="1">
        <v>7.0</v>
      </c>
      <c r="CE15" s="1">
        <v>7.0</v>
      </c>
      <c r="CF15" s="1">
        <v>7.0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5">
        <v>0.0</v>
      </c>
      <c r="BS16" s="16">
        <v>0.0</v>
      </c>
      <c r="BT16" s="15">
        <v>0.0</v>
      </c>
      <c r="BU16" s="16">
        <v>0.0</v>
      </c>
      <c r="BV16" s="15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f t="shared" ref="H17:CF17" si="9">H14-H15-H16</f>
        <v>1</v>
      </c>
      <c r="I17" s="1">
        <f t="shared" si="9"/>
        <v>1</v>
      </c>
      <c r="J17" s="1">
        <f t="shared" si="9"/>
        <v>1</v>
      </c>
      <c r="K17" s="1">
        <f t="shared" si="9"/>
        <v>1</v>
      </c>
      <c r="L17" s="1">
        <f t="shared" si="9"/>
        <v>1</v>
      </c>
      <c r="M17" s="1">
        <f t="shared" si="9"/>
        <v>1</v>
      </c>
      <c r="N17" s="1">
        <f t="shared" si="9"/>
        <v>1</v>
      </c>
      <c r="O17" s="1">
        <f t="shared" si="9"/>
        <v>1</v>
      </c>
      <c r="P17" s="1">
        <f t="shared" si="9"/>
        <v>1</v>
      </c>
      <c r="Q17" s="1">
        <f t="shared" si="9"/>
        <v>1</v>
      </c>
      <c r="R17" s="1">
        <f t="shared" si="9"/>
        <v>1</v>
      </c>
      <c r="S17" s="1">
        <f t="shared" si="9"/>
        <v>1</v>
      </c>
      <c r="T17" s="1">
        <f t="shared" si="9"/>
        <v>1</v>
      </c>
      <c r="U17" s="1">
        <f t="shared" si="9"/>
        <v>1</v>
      </c>
      <c r="V17" s="1">
        <f t="shared" si="9"/>
        <v>1</v>
      </c>
      <c r="W17" s="1">
        <f t="shared" si="9"/>
        <v>1</v>
      </c>
      <c r="X17" s="1">
        <f t="shared" si="9"/>
        <v>5</v>
      </c>
      <c r="Y17" s="1">
        <f t="shared" si="9"/>
        <v>6</v>
      </c>
      <c r="Z17" s="1">
        <f t="shared" si="9"/>
        <v>7</v>
      </c>
      <c r="AA17" s="1">
        <f t="shared" si="9"/>
        <v>6</v>
      </c>
      <c r="AB17" s="1">
        <f t="shared" si="9"/>
        <v>6</v>
      </c>
      <c r="AC17" s="1">
        <f t="shared" si="9"/>
        <v>6</v>
      </c>
      <c r="AD17" s="1">
        <f t="shared" si="9"/>
        <v>6</v>
      </c>
      <c r="AE17" s="1">
        <f t="shared" si="9"/>
        <v>7</v>
      </c>
      <c r="AF17" s="1">
        <f t="shared" si="9"/>
        <v>9</v>
      </c>
      <c r="AG17" s="1">
        <f t="shared" si="9"/>
        <v>10</v>
      </c>
      <c r="AH17" s="1">
        <f t="shared" si="9"/>
        <v>10</v>
      </c>
      <c r="AI17" s="1">
        <f t="shared" si="9"/>
        <v>10</v>
      </c>
      <c r="AJ17" s="1">
        <f t="shared" si="9"/>
        <v>11</v>
      </c>
      <c r="AK17" s="1">
        <f t="shared" si="9"/>
        <v>11</v>
      </c>
      <c r="AL17" s="1">
        <f t="shared" si="9"/>
        <v>11</v>
      </c>
      <c r="AM17" s="1">
        <f t="shared" si="9"/>
        <v>11</v>
      </c>
      <c r="AN17" s="1">
        <f t="shared" si="9"/>
        <v>11</v>
      </c>
      <c r="AO17" s="1">
        <f t="shared" si="9"/>
        <v>11</v>
      </c>
      <c r="AP17" s="1">
        <f t="shared" si="9"/>
        <v>11</v>
      </c>
      <c r="AQ17" s="1">
        <f t="shared" si="9"/>
        <v>11</v>
      </c>
      <c r="AR17" s="1">
        <f t="shared" si="9"/>
        <v>11</v>
      </c>
      <c r="AS17" s="1">
        <f t="shared" si="9"/>
        <v>11</v>
      </c>
      <c r="AT17" s="1">
        <f t="shared" si="9"/>
        <v>11</v>
      </c>
      <c r="AU17" s="1">
        <f t="shared" si="9"/>
        <v>11</v>
      </c>
      <c r="AV17" s="1">
        <f t="shared" si="9"/>
        <v>11</v>
      </c>
      <c r="AW17" s="1">
        <f t="shared" si="9"/>
        <v>11</v>
      </c>
      <c r="AX17" s="1">
        <f t="shared" si="9"/>
        <v>11</v>
      </c>
      <c r="AY17" s="1">
        <f t="shared" si="9"/>
        <v>11</v>
      </c>
      <c r="AZ17" s="1">
        <f t="shared" si="9"/>
        <v>5</v>
      </c>
      <c r="BA17" s="1">
        <f t="shared" si="9"/>
        <v>5</v>
      </c>
      <c r="BB17" s="1">
        <f t="shared" si="9"/>
        <v>5</v>
      </c>
      <c r="BC17" s="1">
        <f t="shared" si="9"/>
        <v>5</v>
      </c>
      <c r="BD17" s="1">
        <f t="shared" si="9"/>
        <v>5</v>
      </c>
      <c r="BE17" s="1">
        <f t="shared" si="9"/>
        <v>5</v>
      </c>
      <c r="BF17" s="1">
        <f t="shared" si="9"/>
        <v>5</v>
      </c>
      <c r="BG17" s="1">
        <f t="shared" si="9"/>
        <v>5</v>
      </c>
      <c r="BH17" s="1">
        <f t="shared" si="9"/>
        <v>5</v>
      </c>
      <c r="BI17" s="1">
        <f t="shared" si="9"/>
        <v>5</v>
      </c>
      <c r="BJ17" s="1">
        <f t="shared" si="9"/>
        <v>5</v>
      </c>
      <c r="BK17" s="1">
        <f t="shared" si="9"/>
        <v>5</v>
      </c>
      <c r="BL17" s="1">
        <f t="shared" si="9"/>
        <v>5</v>
      </c>
      <c r="BM17" s="1">
        <f t="shared" si="9"/>
        <v>5</v>
      </c>
      <c r="BN17" s="1">
        <f t="shared" si="9"/>
        <v>5</v>
      </c>
      <c r="BO17" s="1">
        <f t="shared" si="9"/>
        <v>5</v>
      </c>
      <c r="BP17" s="1">
        <f t="shared" si="9"/>
        <v>5</v>
      </c>
      <c r="BQ17" s="1">
        <f t="shared" si="9"/>
        <v>4</v>
      </c>
      <c r="BR17" s="15">
        <f t="shared" si="9"/>
        <v>4</v>
      </c>
      <c r="BS17" s="16">
        <f t="shared" si="9"/>
        <v>4</v>
      </c>
      <c r="BT17" s="15">
        <f t="shared" si="9"/>
        <v>4</v>
      </c>
      <c r="BU17" s="16">
        <f t="shared" si="9"/>
        <v>4</v>
      </c>
      <c r="BV17" s="15">
        <f t="shared" si="9"/>
        <v>4</v>
      </c>
      <c r="BW17" s="1">
        <f t="shared" si="9"/>
        <v>4</v>
      </c>
      <c r="BX17" s="1">
        <f t="shared" si="9"/>
        <v>4</v>
      </c>
      <c r="BY17" s="1">
        <f t="shared" si="9"/>
        <v>4</v>
      </c>
      <c r="BZ17" s="1">
        <f t="shared" si="9"/>
        <v>4</v>
      </c>
      <c r="CA17" s="1">
        <f t="shared" si="9"/>
        <v>4</v>
      </c>
      <c r="CB17" s="1">
        <f t="shared" si="9"/>
        <v>4</v>
      </c>
      <c r="CC17" s="1">
        <f t="shared" si="9"/>
        <v>4</v>
      </c>
      <c r="CD17" s="1">
        <f t="shared" si="9"/>
        <v>4</v>
      </c>
      <c r="CE17" s="1">
        <f t="shared" si="9"/>
        <v>4</v>
      </c>
      <c r="CF17" s="1">
        <f t="shared" si="9"/>
        <v>4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0">AF18+8</f>
        <v>107</v>
      </c>
      <c r="AH18" s="1">
        <f t="shared" si="10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  <c r="BB18" s="1">
        <v>287.0</v>
      </c>
      <c r="BC18" s="1">
        <v>294.0</v>
      </c>
      <c r="BD18" s="1">
        <v>297.0</v>
      </c>
      <c r="BE18" s="1">
        <v>307.0</v>
      </c>
      <c r="BF18" s="1">
        <v>307.0</v>
      </c>
      <c r="BG18" s="1">
        <v>311.0</v>
      </c>
      <c r="BH18" s="1">
        <v>314.0</v>
      </c>
      <c r="BI18" s="1">
        <v>326.0</v>
      </c>
      <c r="BJ18" s="1">
        <v>337.0</v>
      </c>
      <c r="BK18" s="1">
        <v>342.0</v>
      </c>
      <c r="BL18" s="1">
        <v>347.0</v>
      </c>
      <c r="BM18" s="1">
        <v>358.0</v>
      </c>
      <c r="BN18" s="1">
        <v>366.0</v>
      </c>
      <c r="BO18" s="1">
        <v>392.0</v>
      </c>
      <c r="BP18" s="1">
        <v>418.0</v>
      </c>
      <c r="BQ18" s="1">
        <v>427.0</v>
      </c>
      <c r="BR18" s="15">
        <v>459.0</v>
      </c>
      <c r="BS18" s="16">
        <v>476.0</v>
      </c>
      <c r="BT18" s="15">
        <v>486.0</v>
      </c>
      <c r="BU18" s="16">
        <v>504.0</v>
      </c>
      <c r="BV18" s="15">
        <v>513.0</v>
      </c>
      <c r="BW18" s="1">
        <v>538.0</v>
      </c>
      <c r="BX18" s="1">
        <v>559.0</v>
      </c>
      <c r="BY18" s="1">
        <v>578.0</v>
      </c>
      <c r="BZ18" s="1">
        <v>591.0</v>
      </c>
      <c r="CA18" s="1">
        <v>625.0</v>
      </c>
      <c r="CB18" s="1">
        <v>660.0</v>
      </c>
      <c r="CC18" s="1">
        <v>694.0</v>
      </c>
      <c r="CD18" s="1">
        <v>721.0</v>
      </c>
      <c r="CE18" s="1">
        <v>728.0</v>
      </c>
      <c r="CF18" s="1">
        <v>748.0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56.0</v>
      </c>
      <c r="BA19" s="1">
        <v>60.0</v>
      </c>
      <c r="BB19" s="1">
        <v>60.0</v>
      </c>
      <c r="BC19" s="1">
        <v>60.0</v>
      </c>
      <c r="BD19" s="1">
        <v>60.0</v>
      </c>
      <c r="BE19" s="1">
        <v>60.0</v>
      </c>
      <c r="BF19" s="1">
        <v>60.0</v>
      </c>
      <c r="BG19" s="1">
        <v>60.0</v>
      </c>
      <c r="BH19" s="1">
        <v>60.0</v>
      </c>
      <c r="BI19" s="1">
        <v>60.0</v>
      </c>
      <c r="BJ19" s="1">
        <v>60.0</v>
      </c>
      <c r="BK19" s="1">
        <v>60.0</v>
      </c>
      <c r="BL19" s="1">
        <v>60.0</v>
      </c>
      <c r="BM19" s="1">
        <v>60.0</v>
      </c>
      <c r="BN19" s="1">
        <v>60.0</v>
      </c>
      <c r="BO19" s="1">
        <v>60.0</v>
      </c>
      <c r="BP19" s="1">
        <v>60.0</v>
      </c>
      <c r="BQ19" s="1">
        <v>75.0</v>
      </c>
      <c r="BR19" s="15">
        <v>75.0</v>
      </c>
      <c r="BS19" s="16">
        <v>75.0</v>
      </c>
      <c r="BT19" s="15">
        <v>75.0</v>
      </c>
      <c r="BU19" s="16">
        <v>75.0</v>
      </c>
      <c r="BV19" s="15">
        <v>75.0</v>
      </c>
      <c r="BW19" s="1">
        <v>75.0</v>
      </c>
      <c r="BX19" s="1">
        <v>75.0</v>
      </c>
      <c r="BY19" s="1">
        <v>75.0</v>
      </c>
      <c r="BZ19" s="1">
        <v>75.0</v>
      </c>
      <c r="CA19" s="1">
        <v>75.0</v>
      </c>
      <c r="CB19" s="1">
        <v>75.0</v>
      </c>
      <c r="CC19" s="1">
        <v>75.0</v>
      </c>
      <c r="CD19" s="1">
        <v>75.0</v>
      </c>
      <c r="CE19" s="1">
        <v>75.0</v>
      </c>
      <c r="CF19" s="1">
        <v>75.0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  <c r="BB20" s="1">
        <v>12.0</v>
      </c>
      <c r="BC20" s="1">
        <v>12.0</v>
      </c>
      <c r="BD20" s="1">
        <v>12.0</v>
      </c>
      <c r="BE20" s="1">
        <v>13.0</v>
      </c>
      <c r="BF20" s="1">
        <v>13.0</v>
      </c>
      <c r="BG20" s="1">
        <v>14.0</v>
      </c>
      <c r="BH20" s="1">
        <v>14.0</v>
      </c>
      <c r="BI20" s="1">
        <v>14.0</v>
      </c>
      <c r="BJ20" s="1">
        <v>17.0</v>
      </c>
      <c r="BK20" s="1">
        <v>18.0</v>
      </c>
      <c r="BL20" s="1">
        <v>19.0</v>
      </c>
      <c r="BM20" s="1">
        <v>19.0</v>
      </c>
      <c r="BN20" s="1">
        <v>19.0</v>
      </c>
      <c r="BO20" s="1">
        <v>19.0</v>
      </c>
      <c r="BP20" s="1">
        <v>19.0</v>
      </c>
      <c r="BQ20" s="1">
        <v>19.0</v>
      </c>
      <c r="BR20" s="15">
        <v>19.0</v>
      </c>
      <c r="BS20" s="16">
        <v>20.0</v>
      </c>
      <c r="BT20" s="15">
        <v>21.0</v>
      </c>
      <c r="BU20" s="16">
        <v>22.0</v>
      </c>
      <c r="BV20" s="15">
        <v>23.0</v>
      </c>
      <c r="BW20" s="1">
        <v>24.0</v>
      </c>
      <c r="BX20" s="1">
        <v>25.0</v>
      </c>
      <c r="BY20" s="1">
        <v>27.0</v>
      </c>
      <c r="BZ20" s="1">
        <v>29.0</v>
      </c>
      <c r="CA20" s="1">
        <v>33.0</v>
      </c>
      <c r="CB20" s="1">
        <v>34.0</v>
      </c>
      <c r="CC20" s="1">
        <v>36.0</v>
      </c>
      <c r="CD20" s="1">
        <v>38.0</v>
      </c>
      <c r="CE20" s="1">
        <v>40.0</v>
      </c>
      <c r="CF20" s="1">
        <v>42.0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f t="shared" ref="H21:CF21" si="11">H18-H19-H20</f>
        <v>2</v>
      </c>
      <c r="I21" s="1">
        <f t="shared" si="11"/>
        <v>2</v>
      </c>
      <c r="J21" s="1">
        <f t="shared" si="11"/>
        <v>2</v>
      </c>
      <c r="K21" s="1">
        <f t="shared" si="11"/>
        <v>4</v>
      </c>
      <c r="L21" s="1">
        <f t="shared" si="11"/>
        <v>3</v>
      </c>
      <c r="M21" s="1">
        <f t="shared" si="11"/>
        <v>4</v>
      </c>
      <c r="N21" s="1">
        <f t="shared" si="11"/>
        <v>6</v>
      </c>
      <c r="O21" s="1">
        <f t="shared" si="11"/>
        <v>9</v>
      </c>
      <c r="P21" s="1">
        <f t="shared" si="11"/>
        <v>10</v>
      </c>
      <c r="Q21" s="1">
        <f t="shared" si="11"/>
        <v>11</v>
      </c>
      <c r="R21" s="1">
        <f t="shared" si="11"/>
        <v>13</v>
      </c>
      <c r="S21" s="1">
        <f t="shared" si="11"/>
        <v>14</v>
      </c>
      <c r="T21" s="1">
        <f t="shared" si="11"/>
        <v>19</v>
      </c>
      <c r="U21" s="1">
        <f t="shared" si="11"/>
        <v>26</v>
      </c>
      <c r="V21" s="1">
        <f t="shared" si="11"/>
        <v>30</v>
      </c>
      <c r="W21" s="1">
        <f t="shared" si="11"/>
        <v>38</v>
      </c>
      <c r="X21" s="1">
        <f t="shared" si="11"/>
        <v>49</v>
      </c>
      <c r="Y21" s="1">
        <f t="shared" si="11"/>
        <v>51</v>
      </c>
      <c r="Z21" s="1">
        <f t="shared" si="11"/>
        <v>52</v>
      </c>
      <c r="AA21" s="1">
        <f t="shared" si="11"/>
        <v>57</v>
      </c>
      <c r="AB21" s="1">
        <f t="shared" si="11"/>
        <v>61</v>
      </c>
      <c r="AC21" s="1">
        <f t="shared" si="11"/>
        <v>73</v>
      </c>
      <c r="AD21" s="1">
        <f t="shared" si="11"/>
        <v>75</v>
      </c>
      <c r="AE21" s="1">
        <f t="shared" si="11"/>
        <v>87</v>
      </c>
      <c r="AF21" s="1">
        <f t="shared" si="11"/>
        <v>89</v>
      </c>
      <c r="AG21" s="1">
        <f t="shared" si="11"/>
        <v>96</v>
      </c>
      <c r="AH21" s="1">
        <f t="shared" si="11"/>
        <v>104</v>
      </c>
      <c r="AI21" s="1">
        <f t="shared" si="11"/>
        <v>104</v>
      </c>
      <c r="AJ21" s="1">
        <f t="shared" si="11"/>
        <v>108</v>
      </c>
      <c r="AK21" s="1">
        <f t="shared" si="11"/>
        <v>112</v>
      </c>
      <c r="AL21" s="1">
        <f t="shared" si="11"/>
        <v>127</v>
      </c>
      <c r="AM21" s="1">
        <f t="shared" si="11"/>
        <v>132</v>
      </c>
      <c r="AN21" s="1">
        <f t="shared" si="11"/>
        <v>137</v>
      </c>
      <c r="AO21" s="1">
        <f t="shared" si="11"/>
        <v>137</v>
      </c>
      <c r="AP21" s="1">
        <f t="shared" si="11"/>
        <v>138</v>
      </c>
      <c r="AQ21" s="1">
        <f t="shared" si="11"/>
        <v>141</v>
      </c>
      <c r="AR21" s="1">
        <f t="shared" si="11"/>
        <v>171</v>
      </c>
      <c r="AS21" s="1">
        <f t="shared" si="11"/>
        <v>178</v>
      </c>
      <c r="AT21" s="1">
        <f t="shared" si="11"/>
        <v>188</v>
      </c>
      <c r="AU21" s="1">
        <f t="shared" si="11"/>
        <v>210</v>
      </c>
      <c r="AV21" s="1">
        <f t="shared" si="11"/>
        <v>234</v>
      </c>
      <c r="AW21" s="1">
        <f t="shared" si="11"/>
        <v>239</v>
      </c>
      <c r="AX21" s="1">
        <f t="shared" si="11"/>
        <v>243</v>
      </c>
      <c r="AY21" s="1">
        <f t="shared" si="11"/>
        <v>248</v>
      </c>
      <c r="AZ21" s="1">
        <f t="shared" si="11"/>
        <v>203</v>
      </c>
      <c r="BA21" s="1">
        <f t="shared" si="11"/>
        <v>209</v>
      </c>
      <c r="BB21" s="1">
        <f t="shared" si="11"/>
        <v>215</v>
      </c>
      <c r="BC21" s="1">
        <f t="shared" si="11"/>
        <v>222</v>
      </c>
      <c r="BD21" s="1">
        <f t="shared" si="11"/>
        <v>225</v>
      </c>
      <c r="BE21" s="1">
        <f t="shared" si="11"/>
        <v>234</v>
      </c>
      <c r="BF21" s="1">
        <f t="shared" si="11"/>
        <v>234</v>
      </c>
      <c r="BG21" s="1">
        <f t="shared" si="11"/>
        <v>237</v>
      </c>
      <c r="BH21" s="1">
        <f t="shared" si="11"/>
        <v>240</v>
      </c>
      <c r="BI21" s="1">
        <f t="shared" si="11"/>
        <v>252</v>
      </c>
      <c r="BJ21" s="1">
        <f t="shared" si="11"/>
        <v>260</v>
      </c>
      <c r="BK21" s="1">
        <f t="shared" si="11"/>
        <v>264</v>
      </c>
      <c r="BL21" s="1">
        <f t="shared" si="11"/>
        <v>268</v>
      </c>
      <c r="BM21" s="1">
        <f t="shared" si="11"/>
        <v>279</v>
      </c>
      <c r="BN21" s="1">
        <f t="shared" si="11"/>
        <v>287</v>
      </c>
      <c r="BO21" s="1">
        <f t="shared" si="11"/>
        <v>313</v>
      </c>
      <c r="BP21" s="1">
        <f t="shared" si="11"/>
        <v>339</v>
      </c>
      <c r="BQ21" s="1">
        <f t="shared" si="11"/>
        <v>333</v>
      </c>
      <c r="BR21" s="15">
        <f t="shared" si="11"/>
        <v>365</v>
      </c>
      <c r="BS21" s="16">
        <f t="shared" si="11"/>
        <v>381</v>
      </c>
      <c r="BT21" s="15">
        <f t="shared" si="11"/>
        <v>390</v>
      </c>
      <c r="BU21" s="16">
        <f t="shared" si="11"/>
        <v>407</v>
      </c>
      <c r="BV21" s="15">
        <f t="shared" si="11"/>
        <v>415</v>
      </c>
      <c r="BW21" s="1">
        <f t="shared" si="11"/>
        <v>439</v>
      </c>
      <c r="BX21" s="1">
        <f t="shared" si="11"/>
        <v>459</v>
      </c>
      <c r="BY21" s="1">
        <f t="shared" si="11"/>
        <v>476</v>
      </c>
      <c r="BZ21" s="1">
        <f t="shared" si="11"/>
        <v>487</v>
      </c>
      <c r="CA21" s="1">
        <f t="shared" si="11"/>
        <v>517</v>
      </c>
      <c r="CB21" s="1">
        <f t="shared" si="11"/>
        <v>551</v>
      </c>
      <c r="CC21" s="1">
        <f t="shared" si="11"/>
        <v>583</v>
      </c>
      <c r="CD21" s="1">
        <f t="shared" si="11"/>
        <v>608</v>
      </c>
      <c r="CE21" s="1">
        <f t="shared" si="11"/>
        <v>613</v>
      </c>
      <c r="CF21" s="1">
        <f t="shared" si="11"/>
        <v>631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  <c r="BB22" s="1">
        <v>180.0</v>
      </c>
      <c r="BC22" s="1">
        <v>184.0</v>
      </c>
      <c r="BD22" s="1">
        <v>185.0</v>
      </c>
      <c r="BE22" s="1">
        <v>193.0</v>
      </c>
      <c r="BF22" s="1">
        <v>206.0</v>
      </c>
      <c r="BG22" s="1">
        <v>214.0</v>
      </c>
      <c r="BH22" s="1">
        <v>228.0</v>
      </c>
      <c r="BI22" s="1">
        <v>236.0</v>
      </c>
      <c r="BJ22" s="1">
        <v>242.0</v>
      </c>
      <c r="BK22" s="1">
        <v>248.0</v>
      </c>
      <c r="BL22" s="1">
        <v>255.0</v>
      </c>
      <c r="BM22" s="1">
        <v>259.0</v>
      </c>
      <c r="BN22" s="1">
        <v>265.0</v>
      </c>
      <c r="BO22" s="1">
        <v>268.0</v>
      </c>
      <c r="BP22" s="1">
        <v>270.0</v>
      </c>
      <c r="BQ22" s="1">
        <v>274.0</v>
      </c>
      <c r="BR22" s="15">
        <v>276.0</v>
      </c>
      <c r="BS22" s="16">
        <v>289.0</v>
      </c>
      <c r="BT22" s="15">
        <v>290.0</v>
      </c>
      <c r="BU22" s="16">
        <v>294.0</v>
      </c>
      <c r="BV22" s="15">
        <v>298.0</v>
      </c>
      <c r="BW22" s="1">
        <v>315.0</v>
      </c>
      <c r="BX22" s="1">
        <v>321.0</v>
      </c>
      <c r="BY22" s="1">
        <v>323.0</v>
      </c>
      <c r="BZ22" s="1">
        <v>325.0</v>
      </c>
      <c r="CA22" s="1">
        <v>331.0</v>
      </c>
      <c r="CB22" s="1">
        <v>333.0</v>
      </c>
      <c r="CC22" s="1">
        <v>336.0</v>
      </c>
      <c r="CD22" s="1">
        <v>342.0</v>
      </c>
      <c r="CE22" s="1">
        <v>347.0</v>
      </c>
      <c r="CF22" s="1">
        <v>352.0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  <c r="BB23" s="1">
        <v>25.0</v>
      </c>
      <c r="BC23" s="1">
        <v>25.0</v>
      </c>
      <c r="BD23" s="1">
        <v>25.0</v>
      </c>
      <c r="BE23" s="1">
        <v>25.0</v>
      </c>
      <c r="BF23" s="1">
        <v>25.0</v>
      </c>
      <c r="BG23" s="1">
        <v>25.0</v>
      </c>
      <c r="BH23" s="1">
        <v>25.0</v>
      </c>
      <c r="BI23" s="1">
        <v>25.0</v>
      </c>
      <c r="BJ23" s="1">
        <f>4+3+12+2+3+4+6+52+5</f>
        <v>91</v>
      </c>
      <c r="BK23" s="1">
        <v>91.0</v>
      </c>
      <c r="BL23" s="1">
        <v>91.0</v>
      </c>
      <c r="BM23" s="1">
        <v>91.0</v>
      </c>
      <c r="BN23" s="1">
        <v>91.0</v>
      </c>
      <c r="BO23" s="1">
        <v>91.0</v>
      </c>
      <c r="BP23" s="1">
        <v>91.0</v>
      </c>
      <c r="BQ23" s="1">
        <v>91.0</v>
      </c>
      <c r="BR23" s="15">
        <v>91.0</v>
      </c>
      <c r="BS23" s="16">
        <v>91.0</v>
      </c>
      <c r="BT23" s="15">
        <v>91.0</v>
      </c>
      <c r="BU23" s="16">
        <v>91.0</v>
      </c>
      <c r="BV23" s="15">
        <v>91.0</v>
      </c>
      <c r="BW23" s="1">
        <v>91.0</v>
      </c>
      <c r="BX23" s="1">
        <v>91.0</v>
      </c>
      <c r="BY23" s="1">
        <v>91.0</v>
      </c>
      <c r="BZ23" s="1">
        <v>227.0</v>
      </c>
      <c r="CA23" s="1">
        <v>227.0</v>
      </c>
      <c r="CB23" s="1">
        <v>227.0</v>
      </c>
      <c r="CC23" s="1">
        <v>227.0</v>
      </c>
      <c r="CD23" s="1">
        <v>227.0</v>
      </c>
      <c r="CE23" s="1">
        <v>227.0</v>
      </c>
      <c r="CF23" s="1">
        <v>227.0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  <c r="BB24" s="1">
        <v>6.0</v>
      </c>
      <c r="BC24" s="1">
        <v>7.0</v>
      </c>
      <c r="BD24" s="1">
        <v>7.0</v>
      </c>
      <c r="BE24" s="1">
        <v>7.0</v>
      </c>
      <c r="BF24" s="1">
        <v>7.0</v>
      </c>
      <c r="BG24" s="1">
        <v>8.0</v>
      </c>
      <c r="BH24" s="1">
        <v>8.0</v>
      </c>
      <c r="BI24" s="1">
        <v>8.0</v>
      </c>
      <c r="BJ24" s="1">
        <v>8.0</v>
      </c>
      <c r="BK24" s="1">
        <v>9.0</v>
      </c>
      <c r="BL24" s="1">
        <v>9.0</v>
      </c>
      <c r="BM24" s="1">
        <v>9.0</v>
      </c>
      <c r="BN24" s="1">
        <v>10.0</v>
      </c>
      <c r="BO24" s="1">
        <v>10.0</v>
      </c>
      <c r="BP24" s="1">
        <v>10.0</v>
      </c>
      <c r="BQ24" s="1">
        <v>10.0</v>
      </c>
      <c r="BR24" s="15">
        <v>10.0</v>
      </c>
      <c r="BS24" s="16">
        <v>11.0</v>
      </c>
      <c r="BT24" s="15">
        <v>11.0</v>
      </c>
      <c r="BU24" s="16">
        <v>11.0</v>
      </c>
      <c r="BV24" s="15">
        <v>12.0</v>
      </c>
      <c r="BW24" s="1">
        <v>12.0</v>
      </c>
      <c r="BX24" s="1">
        <v>12.0</v>
      </c>
      <c r="BY24" s="1">
        <v>13.0</v>
      </c>
      <c r="BZ24" s="1">
        <v>13.0</v>
      </c>
      <c r="CA24" s="1">
        <v>13.0</v>
      </c>
      <c r="CB24" s="1">
        <v>14.0</v>
      </c>
      <c r="CC24" s="1">
        <v>14.0</v>
      </c>
      <c r="CD24" s="1">
        <v>16.0</v>
      </c>
      <c r="CE24" s="1">
        <v>16.0</v>
      </c>
      <c r="CF24" s="1">
        <v>16.0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f t="shared" ref="H25:CF25" si="12">H22-H23-H24</f>
        <v>1</v>
      </c>
      <c r="I25" s="1">
        <f t="shared" si="12"/>
        <v>1</v>
      </c>
      <c r="J25" s="1">
        <f t="shared" si="12"/>
        <v>1</v>
      </c>
      <c r="K25" s="1">
        <f t="shared" si="12"/>
        <v>1</v>
      </c>
      <c r="L25" s="1">
        <f t="shared" si="12"/>
        <v>1</v>
      </c>
      <c r="M25" s="1">
        <f t="shared" si="12"/>
        <v>1</v>
      </c>
      <c r="N25" s="1">
        <f t="shared" si="12"/>
        <v>1</v>
      </c>
      <c r="O25" s="1">
        <f t="shared" si="12"/>
        <v>1</v>
      </c>
      <c r="P25" s="1">
        <f t="shared" si="12"/>
        <v>2</v>
      </c>
      <c r="Q25" s="1">
        <f t="shared" si="12"/>
        <v>2</v>
      </c>
      <c r="R25" s="1">
        <f t="shared" si="12"/>
        <v>3</v>
      </c>
      <c r="S25" s="1">
        <f t="shared" si="12"/>
        <v>3</v>
      </c>
      <c r="T25" s="1">
        <f t="shared" si="12"/>
        <v>3</v>
      </c>
      <c r="U25" s="1">
        <f t="shared" si="12"/>
        <v>3</v>
      </c>
      <c r="V25" s="1">
        <f t="shared" si="12"/>
        <v>3</v>
      </c>
      <c r="W25" s="1">
        <f t="shared" si="12"/>
        <v>3</v>
      </c>
      <c r="X25" s="1">
        <f t="shared" si="12"/>
        <v>3</v>
      </c>
      <c r="Y25" s="1">
        <f t="shared" si="12"/>
        <v>3</v>
      </c>
      <c r="Z25" s="1">
        <f t="shared" si="12"/>
        <v>6</v>
      </c>
      <c r="AA25" s="1">
        <f t="shared" si="12"/>
        <v>6</v>
      </c>
      <c r="AB25" s="1">
        <f t="shared" si="12"/>
        <v>6</v>
      </c>
      <c r="AC25" s="1">
        <f t="shared" si="12"/>
        <v>6</v>
      </c>
      <c r="AD25" s="1">
        <f t="shared" si="12"/>
        <v>7</v>
      </c>
      <c r="AE25" s="1">
        <f t="shared" si="12"/>
        <v>7</v>
      </c>
      <c r="AF25" s="1">
        <f t="shared" si="12"/>
        <v>7</v>
      </c>
      <c r="AG25" s="1">
        <f t="shared" si="12"/>
        <v>8</v>
      </c>
      <c r="AH25" s="1">
        <f t="shared" si="12"/>
        <v>13</v>
      </c>
      <c r="AI25" s="1">
        <f t="shared" si="12"/>
        <v>15</v>
      </c>
      <c r="AJ25" s="1">
        <f t="shared" si="12"/>
        <v>17</v>
      </c>
      <c r="AK25" s="1">
        <f t="shared" si="12"/>
        <v>19</v>
      </c>
      <c r="AL25" s="1">
        <f t="shared" si="12"/>
        <v>20</v>
      </c>
      <c r="AM25" s="1">
        <f t="shared" si="12"/>
        <v>33</v>
      </c>
      <c r="AN25" s="1">
        <f t="shared" si="12"/>
        <v>39</v>
      </c>
      <c r="AO25" s="1">
        <f t="shared" si="12"/>
        <v>62</v>
      </c>
      <c r="AP25" s="1">
        <f t="shared" si="12"/>
        <v>75</v>
      </c>
      <c r="AQ25" s="1">
        <f t="shared" si="12"/>
        <v>78</v>
      </c>
      <c r="AR25" s="1">
        <f t="shared" si="12"/>
        <v>90</v>
      </c>
      <c r="AS25" s="1">
        <f t="shared" si="12"/>
        <v>102</v>
      </c>
      <c r="AT25" s="1">
        <f t="shared" si="12"/>
        <v>111</v>
      </c>
      <c r="AU25" s="1">
        <f t="shared" si="12"/>
        <v>112</v>
      </c>
      <c r="AV25" s="1">
        <f t="shared" si="12"/>
        <v>115</v>
      </c>
      <c r="AW25" s="1">
        <f t="shared" si="12"/>
        <v>123</v>
      </c>
      <c r="AX25" s="1">
        <f t="shared" si="12"/>
        <v>130</v>
      </c>
      <c r="AY25" s="1">
        <f t="shared" si="12"/>
        <v>141</v>
      </c>
      <c r="AZ25" s="1">
        <f t="shared" si="12"/>
        <v>148</v>
      </c>
      <c r="BA25" s="1">
        <f t="shared" si="12"/>
        <v>138</v>
      </c>
      <c r="BB25" s="1">
        <f t="shared" si="12"/>
        <v>149</v>
      </c>
      <c r="BC25" s="1">
        <f t="shared" si="12"/>
        <v>152</v>
      </c>
      <c r="BD25" s="1">
        <f t="shared" si="12"/>
        <v>153</v>
      </c>
      <c r="BE25" s="1">
        <f t="shared" si="12"/>
        <v>161</v>
      </c>
      <c r="BF25" s="1">
        <f t="shared" si="12"/>
        <v>174</v>
      </c>
      <c r="BG25" s="1">
        <f t="shared" si="12"/>
        <v>181</v>
      </c>
      <c r="BH25" s="1">
        <f t="shared" si="12"/>
        <v>195</v>
      </c>
      <c r="BI25" s="1">
        <f t="shared" si="12"/>
        <v>203</v>
      </c>
      <c r="BJ25" s="1">
        <f t="shared" si="12"/>
        <v>143</v>
      </c>
      <c r="BK25" s="1">
        <f t="shared" si="12"/>
        <v>148</v>
      </c>
      <c r="BL25" s="1">
        <f t="shared" si="12"/>
        <v>155</v>
      </c>
      <c r="BM25" s="1">
        <f t="shared" si="12"/>
        <v>159</v>
      </c>
      <c r="BN25" s="1">
        <f t="shared" si="12"/>
        <v>164</v>
      </c>
      <c r="BO25" s="1">
        <f t="shared" si="12"/>
        <v>167</v>
      </c>
      <c r="BP25" s="1">
        <f t="shared" si="12"/>
        <v>169</v>
      </c>
      <c r="BQ25" s="1">
        <f t="shared" si="12"/>
        <v>173</v>
      </c>
      <c r="BR25" s="15">
        <f t="shared" si="12"/>
        <v>175</v>
      </c>
      <c r="BS25" s="16">
        <f t="shared" si="12"/>
        <v>187</v>
      </c>
      <c r="BT25" s="15">
        <f t="shared" si="12"/>
        <v>188</v>
      </c>
      <c r="BU25" s="16">
        <f t="shared" si="12"/>
        <v>192</v>
      </c>
      <c r="BV25" s="15">
        <f t="shared" si="12"/>
        <v>195</v>
      </c>
      <c r="BW25" s="1">
        <f t="shared" si="12"/>
        <v>212</v>
      </c>
      <c r="BX25" s="1">
        <f t="shared" si="12"/>
        <v>218</v>
      </c>
      <c r="BY25" s="1">
        <f t="shared" si="12"/>
        <v>219</v>
      </c>
      <c r="BZ25" s="1">
        <f t="shared" si="12"/>
        <v>85</v>
      </c>
      <c r="CA25" s="1">
        <f t="shared" si="12"/>
        <v>91</v>
      </c>
      <c r="CB25" s="1">
        <f t="shared" si="12"/>
        <v>92</v>
      </c>
      <c r="CC25" s="1">
        <f t="shared" si="12"/>
        <v>95</v>
      </c>
      <c r="CD25" s="1">
        <f t="shared" si="12"/>
        <v>99</v>
      </c>
      <c r="CE25" s="1">
        <f t="shared" si="12"/>
        <v>104</v>
      </c>
      <c r="CF25" s="1">
        <f t="shared" si="12"/>
        <v>109</v>
      </c>
    </row>
    <row r="26" ht="16.5" customHeight="1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9">
        <f>AB26+21</f>
        <v>111</v>
      </c>
      <c r="AD26" s="9">
        <f>AC26+22</f>
        <v>133</v>
      </c>
      <c r="AE26" s="1">
        <v>144.0</v>
      </c>
      <c r="AF26" s="9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  <c r="BB26" s="1">
        <v>239.0</v>
      </c>
      <c r="BC26" s="1">
        <v>242.0</v>
      </c>
      <c r="BD26" s="1">
        <v>242.0</v>
      </c>
      <c r="BE26" s="1">
        <v>242.0</v>
      </c>
      <c r="BF26" s="1">
        <v>243.0</v>
      </c>
      <c r="BG26" s="1">
        <v>243.0</v>
      </c>
      <c r="BH26" s="1">
        <v>243.0</v>
      </c>
      <c r="BI26" s="1">
        <v>243.0</v>
      </c>
      <c r="BJ26" s="1">
        <v>243.0</v>
      </c>
      <c r="BK26" s="1">
        <v>243.0</v>
      </c>
      <c r="BL26" s="1">
        <v>243.0</v>
      </c>
      <c r="BM26" s="1">
        <v>244.0</v>
      </c>
      <c r="BN26" s="1">
        <v>244.0</v>
      </c>
      <c r="BO26" s="1">
        <v>244.0</v>
      </c>
      <c r="BP26" s="1">
        <v>244.0</v>
      </c>
      <c r="BQ26" s="1">
        <v>244.0</v>
      </c>
      <c r="BR26" s="15">
        <v>244.0</v>
      </c>
      <c r="BS26" s="16">
        <v>244.0</v>
      </c>
      <c r="BT26" s="15">
        <v>244.0</v>
      </c>
      <c r="BU26" s="16">
        <v>244.0</v>
      </c>
      <c r="BV26" s="15">
        <v>244.0</v>
      </c>
      <c r="BW26" s="1">
        <v>244.0</v>
      </c>
      <c r="BX26" s="1">
        <v>245.0</v>
      </c>
      <c r="BY26" s="1">
        <v>245.0</v>
      </c>
      <c r="BZ26" s="1">
        <v>249.0</v>
      </c>
      <c r="CA26" s="1">
        <v>249.0</v>
      </c>
      <c r="CB26" s="1">
        <v>249.0</v>
      </c>
      <c r="CC26" s="1">
        <v>254.0</v>
      </c>
      <c r="CD26" s="1">
        <v>258.0</v>
      </c>
      <c r="CE26" s="1">
        <v>258.0</v>
      </c>
      <c r="CF26" s="1">
        <v>260.0</v>
      </c>
    </row>
    <row r="27">
      <c r="A27" s="21" t="s">
        <v>36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>
        <v>0.0</v>
      </c>
      <c r="N27" s="21">
        <v>0.0</v>
      </c>
      <c r="O27" s="21">
        <v>0.0</v>
      </c>
      <c r="P27" s="21">
        <v>0.0</v>
      </c>
      <c r="Q27" s="21">
        <v>0.0</v>
      </c>
      <c r="R27" s="21">
        <v>0.0</v>
      </c>
      <c r="S27" s="21">
        <v>0.0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0.0</v>
      </c>
      <c r="Z27" s="21">
        <v>0.0</v>
      </c>
      <c r="AA27" s="21">
        <v>0.0</v>
      </c>
      <c r="AB27" s="21">
        <v>0.0</v>
      </c>
      <c r="AC27" s="21">
        <v>0.0</v>
      </c>
      <c r="AD27" s="21">
        <v>0.0</v>
      </c>
      <c r="AE27" s="21">
        <v>0.0</v>
      </c>
      <c r="AF27" s="21">
        <v>0.0</v>
      </c>
      <c r="AG27" s="21">
        <v>0.0</v>
      </c>
      <c r="AH27" s="21">
        <v>0.0</v>
      </c>
      <c r="AI27" s="21">
        <v>9.0</v>
      </c>
      <c r="AJ27" s="21">
        <v>12.0</v>
      </c>
      <c r="AK27" s="21">
        <v>13.0</v>
      </c>
      <c r="AL27" s="21">
        <v>16.0</v>
      </c>
      <c r="AM27" s="21">
        <v>22.0</v>
      </c>
      <c r="AN27" s="21">
        <v>22.0</v>
      </c>
      <c r="AO27" s="21">
        <v>24.0</v>
      </c>
      <c r="AP27" s="21">
        <v>24.0</v>
      </c>
      <c r="AQ27" s="21">
        <v>25.0</v>
      </c>
      <c r="AR27" s="21">
        <v>26.0</v>
      </c>
      <c r="AS27" s="21">
        <v>27.0</v>
      </c>
      <c r="AT27" s="21">
        <v>31.0</v>
      </c>
      <c r="AU27" s="21">
        <v>38.0</v>
      </c>
      <c r="AV27" s="21">
        <v>39.0</v>
      </c>
      <c r="AW27" s="21">
        <v>89.0</v>
      </c>
      <c r="AX27" s="21">
        <v>91.0</v>
      </c>
      <c r="AY27" s="21">
        <v>103.0</v>
      </c>
      <c r="AZ27" s="21">
        <v>111.0</v>
      </c>
      <c r="BA27" s="21">
        <v>117.0</v>
      </c>
      <c r="BB27" s="21">
        <v>134.0</v>
      </c>
      <c r="BC27" s="21">
        <v>136.0</v>
      </c>
      <c r="BD27" s="21">
        <v>136.0</v>
      </c>
      <c r="BE27" s="21">
        <v>136.0</v>
      </c>
      <c r="BF27" s="21">
        <v>136.0</v>
      </c>
      <c r="BG27" s="21">
        <v>141.0</v>
      </c>
      <c r="BH27" s="21">
        <v>154.0</v>
      </c>
      <c r="BI27" s="21">
        <v>170.0</v>
      </c>
      <c r="BJ27" s="21">
        <v>177.0</v>
      </c>
      <c r="BK27" s="21">
        <v>177.0</v>
      </c>
      <c r="BL27" s="21">
        <v>179.0</v>
      </c>
      <c r="BM27" s="21">
        <v>187.0</v>
      </c>
      <c r="BN27" s="21">
        <v>187.0</v>
      </c>
      <c r="BO27" s="21">
        <v>187.0</v>
      </c>
      <c r="BP27" s="21">
        <v>190.0</v>
      </c>
      <c r="BQ27" s="21">
        <v>194.0</v>
      </c>
      <c r="BR27" s="21">
        <v>194.0</v>
      </c>
      <c r="BS27" s="21">
        <v>194.0</v>
      </c>
      <c r="BT27" s="21">
        <v>194.0</v>
      </c>
      <c r="BU27" s="21">
        <v>197.0</v>
      </c>
      <c r="BV27" s="21">
        <v>199.0</v>
      </c>
      <c r="BW27" s="21">
        <v>200.0</v>
      </c>
      <c r="BX27" s="21">
        <v>204.0</v>
      </c>
      <c r="BY27" s="21">
        <v>206.0</v>
      </c>
      <c r="BZ27" s="21">
        <v>207.0</v>
      </c>
      <c r="CA27" s="21">
        <v>211.0</v>
      </c>
      <c r="CB27" s="21">
        <v>212.0</v>
      </c>
      <c r="CC27" s="21">
        <v>212.0</v>
      </c>
      <c r="CD27" s="21">
        <v>213.0</v>
      </c>
      <c r="CE27" s="21">
        <v>213.0</v>
      </c>
      <c r="CF27" s="21">
        <v>213.0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  <c r="BB28" s="1">
        <v>2.0</v>
      </c>
      <c r="BC28" s="1">
        <v>2.0</v>
      </c>
      <c r="BD28" s="1">
        <v>2.0</v>
      </c>
      <c r="BE28" s="1">
        <v>2.0</v>
      </c>
      <c r="BF28" s="1">
        <v>2.0</v>
      </c>
      <c r="BG28" s="1">
        <v>2.0</v>
      </c>
      <c r="BH28" s="1">
        <v>2.0</v>
      </c>
      <c r="BI28" s="1">
        <v>2.0</v>
      </c>
      <c r="BJ28" s="1">
        <v>2.0</v>
      </c>
      <c r="BK28" s="1">
        <v>2.0</v>
      </c>
      <c r="BL28" s="1">
        <v>2.0</v>
      </c>
      <c r="BM28" s="1">
        <v>2.0</v>
      </c>
      <c r="BN28" s="1">
        <v>2.0</v>
      </c>
      <c r="BO28" s="1">
        <v>3.0</v>
      </c>
      <c r="BP28" s="1">
        <v>3.0</v>
      </c>
      <c r="BQ28" s="1">
        <v>3.0</v>
      </c>
      <c r="BR28" s="15">
        <v>3.0</v>
      </c>
      <c r="BS28" s="16">
        <v>3.0</v>
      </c>
      <c r="BT28" s="15">
        <v>3.0</v>
      </c>
      <c r="BU28" s="16">
        <v>3.0</v>
      </c>
      <c r="BV28" s="15">
        <v>3.0</v>
      </c>
      <c r="BW28" s="1">
        <v>3.0</v>
      </c>
      <c r="BX28" s="1">
        <v>3.0</v>
      </c>
      <c r="BY28" s="1">
        <v>3.0</v>
      </c>
      <c r="BZ28" s="1">
        <v>3.0</v>
      </c>
      <c r="CA28" s="1">
        <v>3.0</v>
      </c>
      <c r="CB28" s="1">
        <v>3.0</v>
      </c>
      <c r="CC28" s="1">
        <v>3.0</v>
      </c>
      <c r="CD28" s="1">
        <v>3.0</v>
      </c>
      <c r="CE28" s="1">
        <v>3.0</v>
      </c>
      <c r="CF28" s="1">
        <v>3.0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CF29" si="13">M26-M27-M28</f>
        <v>1</v>
      </c>
      <c r="N29" s="1">
        <f t="shared" si="13"/>
        <v>1</v>
      </c>
      <c r="O29" s="1">
        <f t="shared" si="13"/>
        <v>1</v>
      </c>
      <c r="P29" s="1">
        <f t="shared" si="13"/>
        <v>1</v>
      </c>
      <c r="Q29" s="1">
        <f t="shared" si="13"/>
        <v>1</v>
      </c>
      <c r="R29" s="1">
        <f t="shared" si="13"/>
        <v>2</v>
      </c>
      <c r="S29" s="1">
        <f t="shared" si="13"/>
        <v>2</v>
      </c>
      <c r="T29" s="1">
        <f t="shared" si="13"/>
        <v>4</v>
      </c>
      <c r="U29" s="1">
        <f t="shared" si="13"/>
        <v>4</v>
      </c>
      <c r="V29" s="1">
        <f t="shared" si="13"/>
        <v>17</v>
      </c>
      <c r="W29" s="1">
        <f t="shared" si="13"/>
        <v>20</v>
      </c>
      <c r="X29" s="1">
        <f t="shared" si="13"/>
        <v>42</v>
      </c>
      <c r="Y29" s="1">
        <f t="shared" si="13"/>
        <v>54</v>
      </c>
      <c r="Z29" s="1">
        <f t="shared" si="13"/>
        <v>64</v>
      </c>
      <c r="AA29" s="1">
        <f t="shared" si="13"/>
        <v>77</v>
      </c>
      <c r="AB29" s="1">
        <f t="shared" si="13"/>
        <v>90</v>
      </c>
      <c r="AC29" s="1">
        <f t="shared" si="13"/>
        <v>111</v>
      </c>
      <c r="AD29" s="1">
        <f t="shared" si="13"/>
        <v>133</v>
      </c>
      <c r="AE29" s="1">
        <f t="shared" si="13"/>
        <v>143</v>
      </c>
      <c r="AF29" s="1">
        <f t="shared" si="13"/>
        <v>151</v>
      </c>
      <c r="AG29" s="1">
        <f t="shared" si="13"/>
        <v>159</v>
      </c>
      <c r="AH29" s="1">
        <f t="shared" si="13"/>
        <v>164</v>
      </c>
      <c r="AI29" s="1">
        <f t="shared" si="13"/>
        <v>166</v>
      </c>
      <c r="AJ29" s="1">
        <f t="shared" si="13"/>
        <v>171</v>
      </c>
      <c r="AK29" s="1">
        <f t="shared" si="13"/>
        <v>173</v>
      </c>
      <c r="AL29" s="1">
        <f t="shared" si="13"/>
        <v>172</v>
      </c>
      <c r="AM29" s="1">
        <f t="shared" si="13"/>
        <v>172</v>
      </c>
      <c r="AN29" s="1">
        <f t="shared" si="13"/>
        <v>173</v>
      </c>
      <c r="AO29" s="1">
        <f t="shared" si="13"/>
        <v>174</v>
      </c>
      <c r="AP29" s="1">
        <f t="shared" si="13"/>
        <v>177</v>
      </c>
      <c r="AQ29" s="1">
        <f t="shared" si="13"/>
        <v>178</v>
      </c>
      <c r="AR29" s="1">
        <f t="shared" si="13"/>
        <v>179</v>
      </c>
      <c r="AS29" s="1">
        <f t="shared" si="13"/>
        <v>180</v>
      </c>
      <c r="AT29" s="1">
        <f t="shared" si="13"/>
        <v>179</v>
      </c>
      <c r="AU29" s="1">
        <f t="shared" si="13"/>
        <v>178</v>
      </c>
      <c r="AV29" s="1">
        <f t="shared" si="13"/>
        <v>180</v>
      </c>
      <c r="AW29" s="1">
        <f t="shared" si="13"/>
        <v>131</v>
      </c>
      <c r="AX29" s="1">
        <f t="shared" si="13"/>
        <v>131</v>
      </c>
      <c r="AY29" s="1">
        <f t="shared" si="13"/>
        <v>120</v>
      </c>
      <c r="AZ29" s="1">
        <f t="shared" si="13"/>
        <v>117</v>
      </c>
      <c r="BA29" s="1">
        <f t="shared" si="13"/>
        <v>117</v>
      </c>
      <c r="BB29" s="1">
        <f t="shared" si="13"/>
        <v>103</v>
      </c>
      <c r="BC29" s="1">
        <f t="shared" si="13"/>
        <v>104</v>
      </c>
      <c r="BD29" s="1">
        <f t="shared" si="13"/>
        <v>104</v>
      </c>
      <c r="BE29" s="1">
        <f t="shared" si="13"/>
        <v>104</v>
      </c>
      <c r="BF29" s="1">
        <f t="shared" si="13"/>
        <v>105</v>
      </c>
      <c r="BG29" s="1">
        <f t="shared" si="13"/>
        <v>100</v>
      </c>
      <c r="BH29" s="1">
        <f t="shared" si="13"/>
        <v>87</v>
      </c>
      <c r="BI29" s="1">
        <f t="shared" si="13"/>
        <v>71</v>
      </c>
      <c r="BJ29" s="1">
        <f t="shared" si="13"/>
        <v>64</v>
      </c>
      <c r="BK29" s="1">
        <f t="shared" si="13"/>
        <v>64</v>
      </c>
      <c r="BL29" s="1">
        <f t="shared" si="13"/>
        <v>62</v>
      </c>
      <c r="BM29" s="1">
        <f t="shared" si="13"/>
        <v>55</v>
      </c>
      <c r="BN29" s="1">
        <f t="shared" si="13"/>
        <v>55</v>
      </c>
      <c r="BO29" s="1">
        <f t="shared" si="13"/>
        <v>54</v>
      </c>
      <c r="BP29" s="1">
        <f t="shared" si="13"/>
        <v>51</v>
      </c>
      <c r="BQ29" s="1">
        <f t="shared" si="13"/>
        <v>47</v>
      </c>
      <c r="BR29" s="15">
        <f t="shared" si="13"/>
        <v>47</v>
      </c>
      <c r="BS29" s="16">
        <f t="shared" si="13"/>
        <v>47</v>
      </c>
      <c r="BT29" s="15">
        <f t="shared" si="13"/>
        <v>47</v>
      </c>
      <c r="BU29" s="16">
        <f t="shared" si="13"/>
        <v>44</v>
      </c>
      <c r="BV29" s="15">
        <f t="shared" si="13"/>
        <v>42</v>
      </c>
      <c r="BW29" s="1">
        <f t="shared" si="13"/>
        <v>41</v>
      </c>
      <c r="BX29" s="1">
        <f t="shared" si="13"/>
        <v>38</v>
      </c>
      <c r="BY29" s="1">
        <f t="shared" si="13"/>
        <v>36</v>
      </c>
      <c r="BZ29" s="1">
        <f t="shared" si="13"/>
        <v>39</v>
      </c>
      <c r="CA29" s="1">
        <f t="shared" si="13"/>
        <v>35</v>
      </c>
      <c r="CB29" s="1">
        <f t="shared" si="13"/>
        <v>34</v>
      </c>
      <c r="CC29" s="1">
        <f t="shared" si="13"/>
        <v>39</v>
      </c>
      <c r="CD29" s="1">
        <f t="shared" si="13"/>
        <v>42</v>
      </c>
      <c r="CE29" s="1">
        <f t="shared" si="13"/>
        <v>42</v>
      </c>
      <c r="CF29" s="1">
        <f t="shared" si="13"/>
        <v>44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9">
        <f>AB30+11</f>
        <v>32</v>
      </c>
      <c r="AD30" s="1">
        <v>39.0</v>
      </c>
      <c r="AE30" s="1">
        <v>39.0</v>
      </c>
      <c r="AF30" s="9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  <c r="BB30" s="1">
        <v>126.0</v>
      </c>
      <c r="BC30" s="1">
        <v>130.0</v>
      </c>
      <c r="BD30" s="1">
        <v>130.0</v>
      </c>
      <c r="BE30" s="1">
        <v>131.0</v>
      </c>
      <c r="BF30" s="1">
        <v>137.0</v>
      </c>
      <c r="BG30" s="1">
        <v>137.0</v>
      </c>
      <c r="BH30" s="1">
        <v>139.0</v>
      </c>
      <c r="BI30" s="1">
        <v>140.0</v>
      </c>
      <c r="BJ30" s="1">
        <v>143.0</v>
      </c>
      <c r="BK30" s="1">
        <v>145.0</v>
      </c>
      <c r="BL30" s="1">
        <v>145.0</v>
      </c>
      <c r="BM30" s="1">
        <v>145.0</v>
      </c>
      <c r="BN30" s="1">
        <v>145.0</v>
      </c>
      <c r="BO30" s="1">
        <v>145.0</v>
      </c>
      <c r="BP30" s="1">
        <v>145.0</v>
      </c>
      <c r="BQ30" s="1">
        <v>146.0</v>
      </c>
      <c r="BR30" s="15">
        <v>148.0</v>
      </c>
      <c r="BS30" s="16">
        <v>148.0</v>
      </c>
      <c r="BT30" s="15">
        <v>148.0</v>
      </c>
      <c r="BU30" s="16">
        <v>148.0</v>
      </c>
      <c r="BV30" s="15">
        <v>148.0</v>
      </c>
      <c r="BW30" s="1">
        <v>148.0</v>
      </c>
      <c r="BX30" s="1">
        <v>148.0</v>
      </c>
      <c r="BY30" s="1">
        <v>148.0</v>
      </c>
      <c r="BZ30" s="1">
        <v>148.0</v>
      </c>
      <c r="CA30" s="1">
        <v>148.0</v>
      </c>
      <c r="CB30" s="1">
        <v>148.0</v>
      </c>
      <c r="CC30" s="1">
        <v>148.0</v>
      </c>
      <c r="CD30" s="1">
        <v>148.0</v>
      </c>
      <c r="CE30" s="1">
        <v>148.0</v>
      </c>
      <c r="CF30" s="1">
        <v>148.0</v>
      </c>
    </row>
    <row r="31">
      <c r="A31" s="21" t="s">
        <v>40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>
        <v>0.0</v>
      </c>
      <c r="O31" s="21">
        <v>0.0</v>
      </c>
      <c r="P31" s="21">
        <v>0.0</v>
      </c>
      <c r="Q31" s="21">
        <v>0.0</v>
      </c>
      <c r="R31" s="21">
        <v>0.0</v>
      </c>
      <c r="S31" s="21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21">
        <v>0.0</v>
      </c>
      <c r="AB31" s="21">
        <v>0.0</v>
      </c>
      <c r="AC31" s="21">
        <v>0.0</v>
      </c>
      <c r="AD31" s="21">
        <v>0.0</v>
      </c>
      <c r="AE31" s="21">
        <v>0.0</v>
      </c>
      <c r="AF31" s="21">
        <v>0.0</v>
      </c>
      <c r="AG31" s="21">
        <v>0.0</v>
      </c>
      <c r="AH31" s="21">
        <v>10.0</v>
      </c>
      <c r="AI31" s="21">
        <v>11.0</v>
      </c>
      <c r="AJ31" s="21">
        <v>12.0</v>
      </c>
      <c r="AK31" s="21">
        <v>21.0</v>
      </c>
      <c r="AL31" s="21">
        <v>25.0</v>
      </c>
      <c r="AM31" s="21">
        <v>27.0</v>
      </c>
      <c r="AN31" s="21">
        <v>32.0</v>
      </c>
      <c r="AO31" s="21">
        <v>34.0</v>
      </c>
      <c r="AP31" s="21">
        <v>34.0</v>
      </c>
      <c r="AQ31" s="21">
        <v>34.0</v>
      </c>
      <c r="AR31" s="21">
        <v>36.0</v>
      </c>
      <c r="AS31" s="21">
        <v>36.0</v>
      </c>
      <c r="AT31" s="21">
        <v>40.0</v>
      </c>
      <c r="AU31" s="21">
        <v>42.0</v>
      </c>
      <c r="AV31" s="21">
        <v>43.0</v>
      </c>
      <c r="AW31" s="21">
        <v>43.0</v>
      </c>
      <c r="AX31" s="21">
        <v>49.0</v>
      </c>
      <c r="AY31" s="21">
        <v>49.0</v>
      </c>
      <c r="AZ31" s="21">
        <v>53.0</v>
      </c>
      <c r="BA31" s="21">
        <v>53.0</v>
      </c>
      <c r="BB31" s="21">
        <v>70.0</v>
      </c>
      <c r="BC31" s="21">
        <v>77.0</v>
      </c>
      <c r="BD31" s="21">
        <v>77.0</v>
      </c>
      <c r="BE31" s="21">
        <v>77.0</v>
      </c>
      <c r="BF31" s="21">
        <v>77.0</v>
      </c>
      <c r="BG31" s="21">
        <v>77.0</v>
      </c>
      <c r="BH31" s="21">
        <f>62+10+11</f>
        <v>83</v>
      </c>
      <c r="BI31" s="21">
        <f>65+10+11</f>
        <v>86</v>
      </c>
      <c r="BJ31" s="21">
        <f>67+10+11</f>
        <v>88</v>
      </c>
      <c r="BK31" s="21">
        <f t="shared" ref="BK31:BN31" si="14">68+10+11</f>
        <v>89</v>
      </c>
      <c r="BL31" s="21">
        <f t="shared" si="14"/>
        <v>89</v>
      </c>
      <c r="BM31" s="21">
        <f t="shared" si="14"/>
        <v>89</v>
      </c>
      <c r="BN31" s="21">
        <f t="shared" si="14"/>
        <v>89</v>
      </c>
      <c r="BO31" s="21">
        <f>75+10+11</f>
        <v>96</v>
      </c>
      <c r="BP31" s="21">
        <f t="shared" ref="BP31:BX31" si="15">76+10+11</f>
        <v>97</v>
      </c>
      <c r="BQ31" s="21">
        <f t="shared" si="15"/>
        <v>97</v>
      </c>
      <c r="BR31" s="21">
        <f t="shared" si="15"/>
        <v>97</v>
      </c>
      <c r="BS31" s="21">
        <f t="shared" si="15"/>
        <v>97</v>
      </c>
      <c r="BT31" s="21">
        <f t="shared" si="15"/>
        <v>97</v>
      </c>
      <c r="BU31" s="21">
        <f t="shared" si="15"/>
        <v>97</v>
      </c>
      <c r="BV31" s="21">
        <f t="shared" si="15"/>
        <v>97</v>
      </c>
      <c r="BW31" s="21">
        <f t="shared" si="15"/>
        <v>97</v>
      </c>
      <c r="BX31" s="21">
        <f t="shared" si="15"/>
        <v>97</v>
      </c>
      <c r="BY31" s="21">
        <f>77+10+11</f>
        <v>98</v>
      </c>
      <c r="BZ31" s="21">
        <f>85+10+11</f>
        <v>106</v>
      </c>
      <c r="CA31" s="21">
        <f>86+10+11</f>
        <v>107</v>
      </c>
      <c r="CB31" s="21">
        <f t="shared" ref="CB31:CC31" si="16">88+10+11</f>
        <v>109</v>
      </c>
      <c r="CC31" s="21">
        <f t="shared" si="16"/>
        <v>109</v>
      </c>
      <c r="CD31" s="21">
        <f t="shared" ref="CD31:CF31" si="17">89+10+11</f>
        <v>110</v>
      </c>
      <c r="CE31" s="21">
        <f t="shared" si="17"/>
        <v>110</v>
      </c>
      <c r="CF31" s="21">
        <f t="shared" si="17"/>
        <v>110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5">
        <v>0.0</v>
      </c>
      <c r="BS32" s="16">
        <v>0.0</v>
      </c>
      <c r="BT32" s="15">
        <v>0.0</v>
      </c>
      <c r="BU32" s="16">
        <v>0.0</v>
      </c>
      <c r="BV32" s="15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CF33" si="18">N30-N31-N32</f>
        <v>2</v>
      </c>
      <c r="O33" s="1">
        <f t="shared" si="18"/>
        <v>2</v>
      </c>
      <c r="P33" s="1">
        <f t="shared" si="18"/>
        <v>2</v>
      </c>
      <c r="Q33" s="1">
        <f t="shared" si="18"/>
        <v>2</v>
      </c>
      <c r="R33" s="1">
        <f t="shared" si="18"/>
        <v>2</v>
      </c>
      <c r="S33" s="1">
        <f t="shared" si="18"/>
        <v>3</v>
      </c>
      <c r="T33" s="1">
        <f t="shared" si="18"/>
        <v>6</v>
      </c>
      <c r="U33" s="1">
        <f t="shared" si="18"/>
        <v>6</v>
      </c>
      <c r="V33" s="1">
        <f t="shared" si="18"/>
        <v>6</v>
      </c>
      <c r="W33" s="1">
        <f t="shared" si="18"/>
        <v>10</v>
      </c>
      <c r="X33" s="1">
        <f t="shared" si="18"/>
        <v>11</v>
      </c>
      <c r="Y33" s="1">
        <f t="shared" si="18"/>
        <v>14</v>
      </c>
      <c r="Z33" s="1">
        <f t="shared" si="18"/>
        <v>13</v>
      </c>
      <c r="AA33" s="1">
        <f t="shared" si="18"/>
        <v>17</v>
      </c>
      <c r="AB33" s="1">
        <f t="shared" si="18"/>
        <v>21</v>
      </c>
      <c r="AC33" s="1">
        <f t="shared" si="18"/>
        <v>32</v>
      </c>
      <c r="AD33" s="1">
        <f t="shared" si="18"/>
        <v>39</v>
      </c>
      <c r="AE33" s="1">
        <f t="shared" si="18"/>
        <v>39</v>
      </c>
      <c r="AF33" s="1">
        <f t="shared" si="18"/>
        <v>63</v>
      </c>
      <c r="AG33" s="1">
        <f t="shared" si="18"/>
        <v>64</v>
      </c>
      <c r="AH33" s="1">
        <f t="shared" si="18"/>
        <v>62</v>
      </c>
      <c r="AI33" s="1">
        <f t="shared" si="18"/>
        <v>64</v>
      </c>
      <c r="AJ33" s="1">
        <f t="shared" si="18"/>
        <v>65</v>
      </c>
      <c r="AK33" s="1">
        <f t="shared" si="18"/>
        <v>58</v>
      </c>
      <c r="AL33" s="1">
        <f t="shared" si="18"/>
        <v>56</v>
      </c>
      <c r="AM33" s="1">
        <f t="shared" si="18"/>
        <v>54</v>
      </c>
      <c r="AN33" s="1">
        <f t="shared" si="18"/>
        <v>51</v>
      </c>
      <c r="AO33" s="1">
        <f t="shared" si="18"/>
        <v>57</v>
      </c>
      <c r="AP33" s="1">
        <f t="shared" si="18"/>
        <v>61</v>
      </c>
      <c r="AQ33" s="1">
        <f t="shared" si="18"/>
        <v>65</v>
      </c>
      <c r="AR33" s="1">
        <f t="shared" si="18"/>
        <v>71</v>
      </c>
      <c r="AS33" s="1">
        <f t="shared" si="18"/>
        <v>74</v>
      </c>
      <c r="AT33" s="1">
        <f t="shared" si="18"/>
        <v>77</v>
      </c>
      <c r="AU33" s="1">
        <f t="shared" si="18"/>
        <v>77</v>
      </c>
      <c r="AV33" s="1">
        <f t="shared" si="18"/>
        <v>76</v>
      </c>
      <c r="AW33" s="1">
        <f t="shared" si="18"/>
        <v>79</v>
      </c>
      <c r="AX33" s="1">
        <f t="shared" si="18"/>
        <v>73</v>
      </c>
      <c r="AY33" s="1">
        <f t="shared" si="18"/>
        <v>75</v>
      </c>
      <c r="AZ33" s="1">
        <f t="shared" si="18"/>
        <v>71</v>
      </c>
      <c r="BA33" s="1">
        <f t="shared" si="18"/>
        <v>72</v>
      </c>
      <c r="BB33" s="1">
        <f t="shared" si="18"/>
        <v>56</v>
      </c>
      <c r="BC33" s="1">
        <f t="shared" si="18"/>
        <v>53</v>
      </c>
      <c r="BD33" s="1">
        <f t="shared" si="18"/>
        <v>53</v>
      </c>
      <c r="BE33" s="1">
        <f t="shared" si="18"/>
        <v>54</v>
      </c>
      <c r="BF33" s="1">
        <f t="shared" si="18"/>
        <v>60</v>
      </c>
      <c r="BG33" s="1">
        <f t="shared" si="18"/>
        <v>60</v>
      </c>
      <c r="BH33" s="1">
        <f t="shared" si="18"/>
        <v>56</v>
      </c>
      <c r="BI33" s="1">
        <f t="shared" si="18"/>
        <v>54</v>
      </c>
      <c r="BJ33" s="1">
        <f t="shared" si="18"/>
        <v>55</v>
      </c>
      <c r="BK33" s="1">
        <f t="shared" si="18"/>
        <v>56</v>
      </c>
      <c r="BL33" s="1">
        <f t="shared" si="18"/>
        <v>56</v>
      </c>
      <c r="BM33" s="1">
        <f t="shared" si="18"/>
        <v>56</v>
      </c>
      <c r="BN33" s="1">
        <f t="shared" si="18"/>
        <v>56</v>
      </c>
      <c r="BO33" s="1">
        <f t="shared" si="18"/>
        <v>49</v>
      </c>
      <c r="BP33" s="1">
        <f t="shared" si="18"/>
        <v>48</v>
      </c>
      <c r="BQ33" s="1">
        <f t="shared" si="18"/>
        <v>49</v>
      </c>
      <c r="BR33" s="15">
        <f t="shared" si="18"/>
        <v>51</v>
      </c>
      <c r="BS33" s="16">
        <f t="shared" si="18"/>
        <v>51</v>
      </c>
      <c r="BT33" s="15">
        <f t="shared" si="18"/>
        <v>51</v>
      </c>
      <c r="BU33" s="16">
        <f t="shared" si="18"/>
        <v>51</v>
      </c>
      <c r="BV33" s="15">
        <f t="shared" si="18"/>
        <v>51</v>
      </c>
      <c r="BW33" s="1">
        <f t="shared" si="18"/>
        <v>51</v>
      </c>
      <c r="BX33" s="1">
        <f t="shared" si="18"/>
        <v>51</v>
      </c>
      <c r="BY33" s="1">
        <f t="shared" si="18"/>
        <v>50</v>
      </c>
      <c r="BZ33" s="1">
        <f t="shared" si="18"/>
        <v>42</v>
      </c>
      <c r="CA33" s="1">
        <f t="shared" si="18"/>
        <v>41</v>
      </c>
      <c r="CB33" s="1">
        <f t="shared" si="18"/>
        <v>39</v>
      </c>
      <c r="CC33" s="1">
        <f t="shared" si="18"/>
        <v>39</v>
      </c>
      <c r="CD33" s="1">
        <f t="shared" si="18"/>
        <v>38</v>
      </c>
      <c r="CE33" s="1">
        <f t="shared" si="18"/>
        <v>38</v>
      </c>
      <c r="CF33" s="1">
        <f t="shared" si="18"/>
        <v>38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9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">
        <v>5.0</v>
      </c>
      <c r="BC34" s="1">
        <v>5.0</v>
      </c>
      <c r="BD34" s="1">
        <v>5.0</v>
      </c>
      <c r="BE34" s="1">
        <v>5.0</v>
      </c>
      <c r="BF34" s="1">
        <v>5.0</v>
      </c>
      <c r="BG34" s="1">
        <v>5.0</v>
      </c>
      <c r="BH34" s="1">
        <v>5.0</v>
      </c>
      <c r="BI34" s="1">
        <v>5.0</v>
      </c>
      <c r="BJ34" s="1">
        <v>5.0</v>
      </c>
      <c r="BK34" s="1">
        <v>5.0</v>
      </c>
      <c r="BL34" s="1">
        <v>5.0</v>
      </c>
      <c r="BM34" s="1">
        <v>5.0</v>
      </c>
      <c r="BN34" s="1">
        <v>5.0</v>
      </c>
      <c r="BO34" s="1">
        <v>5.0</v>
      </c>
      <c r="BP34" s="1">
        <v>5.0</v>
      </c>
      <c r="BQ34" s="1">
        <v>5.0</v>
      </c>
      <c r="BR34" s="15">
        <v>5.0</v>
      </c>
      <c r="BS34" s="16">
        <v>5.0</v>
      </c>
      <c r="BT34" s="15">
        <v>5.0</v>
      </c>
      <c r="BU34" s="16">
        <v>5.0</v>
      </c>
      <c r="BV34" s="15">
        <v>5.0</v>
      </c>
      <c r="BW34" s="1">
        <v>5.0</v>
      </c>
      <c r="BX34" s="1">
        <v>5.0</v>
      </c>
      <c r="BY34" s="1">
        <v>5.0</v>
      </c>
      <c r="BZ34" s="1">
        <v>5.0</v>
      </c>
      <c r="CA34" s="1">
        <v>5.0</v>
      </c>
      <c r="CB34" s="1">
        <v>5.0</v>
      </c>
      <c r="CC34" s="1">
        <v>5.0</v>
      </c>
      <c r="CD34" s="1">
        <v>5.0</v>
      </c>
      <c r="CE34" s="1">
        <v>5.0</v>
      </c>
      <c r="CF34" s="1">
        <v>5.0</v>
      </c>
    </row>
    <row r="35">
      <c r="A35" s="21" t="s">
        <v>44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>
        <v>0.0</v>
      </c>
      <c r="Q35" s="21">
        <v>0.0</v>
      </c>
      <c r="R35" s="21">
        <v>0.0</v>
      </c>
      <c r="S35" s="21">
        <v>0.0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0.0</v>
      </c>
      <c r="Z35" s="21">
        <v>0.0</v>
      </c>
      <c r="AA35" s="21">
        <v>0.0</v>
      </c>
      <c r="AB35" s="21">
        <v>0.0</v>
      </c>
      <c r="AC35" s="21">
        <v>0.0</v>
      </c>
      <c r="AD35" s="21">
        <v>0.0</v>
      </c>
      <c r="AE35" s="21">
        <v>0.0</v>
      </c>
      <c r="AF35" s="21">
        <v>0.0</v>
      </c>
      <c r="AG35" s="21">
        <v>0.0</v>
      </c>
      <c r="AH35" s="21">
        <v>0.0</v>
      </c>
      <c r="AI35" s="21">
        <v>0.0</v>
      </c>
      <c r="AJ35" s="21">
        <v>0.0</v>
      </c>
      <c r="AK35" s="21">
        <v>0.0</v>
      </c>
      <c r="AL35" s="21">
        <v>0.0</v>
      </c>
      <c r="AM35" s="21">
        <v>0.0</v>
      </c>
      <c r="AN35" s="21">
        <v>0.0</v>
      </c>
      <c r="AO35" s="21">
        <v>0.0</v>
      </c>
      <c r="AP35" s="21">
        <v>0.0</v>
      </c>
      <c r="AQ35" s="21">
        <v>0.0</v>
      </c>
      <c r="AR35" s="21">
        <v>0.0</v>
      </c>
      <c r="AS35" s="21">
        <v>0.0</v>
      </c>
      <c r="AT35" s="21">
        <v>0.0</v>
      </c>
      <c r="AU35" s="21">
        <v>0.0</v>
      </c>
      <c r="AV35" s="21">
        <v>0.0</v>
      </c>
      <c r="AW35" s="21">
        <v>0.0</v>
      </c>
      <c r="AX35" s="21">
        <v>0.0</v>
      </c>
      <c r="AY35" s="21">
        <v>0.0</v>
      </c>
      <c r="AZ35" s="21">
        <v>3.0</v>
      </c>
      <c r="BA35" s="21">
        <v>3.0</v>
      </c>
      <c r="BB35" s="21">
        <v>4.0</v>
      </c>
      <c r="BC35" s="21">
        <v>4.0</v>
      </c>
      <c r="BD35" s="21">
        <v>4.0</v>
      </c>
      <c r="BE35" s="21">
        <v>4.0</v>
      </c>
      <c r="BF35" s="21">
        <v>4.0</v>
      </c>
      <c r="BG35" s="21">
        <v>4.0</v>
      </c>
      <c r="BH35" s="21">
        <v>4.0</v>
      </c>
      <c r="BI35" s="21">
        <v>4.0</v>
      </c>
      <c r="BJ35" s="21">
        <v>4.0</v>
      </c>
      <c r="BK35" s="21">
        <v>4.0</v>
      </c>
      <c r="BL35" s="21">
        <v>4.0</v>
      </c>
      <c r="BM35" s="21">
        <v>4.0</v>
      </c>
      <c r="BN35" s="21">
        <v>4.0</v>
      </c>
      <c r="BO35" s="21">
        <v>4.0</v>
      </c>
      <c r="BP35" s="21">
        <v>4.0</v>
      </c>
      <c r="BQ35" s="21">
        <v>4.0</v>
      </c>
      <c r="BR35" s="21">
        <v>4.0</v>
      </c>
      <c r="BS35" s="21">
        <v>4.0</v>
      </c>
      <c r="BT35" s="21">
        <v>4.0</v>
      </c>
      <c r="BU35" s="21">
        <v>4.0</v>
      </c>
      <c r="BV35" s="21">
        <v>4.0</v>
      </c>
      <c r="BW35" s="21">
        <v>4.0</v>
      </c>
      <c r="BX35" s="21">
        <v>4.0</v>
      </c>
      <c r="BY35" s="21">
        <v>4.0</v>
      </c>
      <c r="BZ35" s="21">
        <v>5.0</v>
      </c>
      <c r="CA35" s="21">
        <v>5.0</v>
      </c>
      <c r="CB35" s="21">
        <v>5.0</v>
      </c>
      <c r="CC35" s="21">
        <v>5.0</v>
      </c>
      <c r="CD35" s="21">
        <v>5.0</v>
      </c>
      <c r="CE35" s="21">
        <v>5.0</v>
      </c>
      <c r="CF35" s="21">
        <v>5.0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5">
        <v>0.0</v>
      </c>
      <c r="BS36" s="16">
        <v>0.0</v>
      </c>
      <c r="BT36" s="15">
        <v>0.0</v>
      </c>
      <c r="BU36" s="16">
        <v>0.0</v>
      </c>
      <c r="BV36" s="15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CF37" si="19">P34-P35-P36</f>
        <v>1</v>
      </c>
      <c r="Q37" s="1">
        <f t="shared" si="19"/>
        <v>1</v>
      </c>
      <c r="R37" s="1">
        <f t="shared" si="19"/>
        <v>1</v>
      </c>
      <c r="S37" s="1">
        <f t="shared" si="19"/>
        <v>1</v>
      </c>
      <c r="T37" s="1">
        <f t="shared" si="19"/>
        <v>1</v>
      </c>
      <c r="U37" s="1">
        <f t="shared" si="19"/>
        <v>1</v>
      </c>
      <c r="V37" s="1">
        <f t="shared" si="19"/>
        <v>1</v>
      </c>
      <c r="W37" s="1">
        <f t="shared" si="19"/>
        <v>1</v>
      </c>
      <c r="X37" s="1">
        <f t="shared" si="19"/>
        <v>1</v>
      </c>
      <c r="Y37" s="1">
        <f t="shared" si="19"/>
        <v>3</v>
      </c>
      <c r="Z37" s="1">
        <f t="shared" si="19"/>
        <v>3</v>
      </c>
      <c r="AA37" s="1">
        <f t="shared" si="19"/>
        <v>3</v>
      </c>
      <c r="AB37" s="1">
        <f t="shared" si="19"/>
        <v>3</v>
      </c>
      <c r="AC37" s="1">
        <f t="shared" si="19"/>
        <v>3</v>
      </c>
      <c r="AD37" s="1">
        <f t="shared" si="19"/>
        <v>3</v>
      </c>
      <c r="AE37" s="1">
        <f t="shared" si="19"/>
        <v>3</v>
      </c>
      <c r="AF37" s="1">
        <f t="shared" si="19"/>
        <v>5</v>
      </c>
      <c r="AG37" s="1">
        <f t="shared" si="19"/>
        <v>5</v>
      </c>
      <c r="AH37" s="1">
        <f t="shared" si="19"/>
        <v>5</v>
      </c>
      <c r="AI37" s="1">
        <f t="shared" si="19"/>
        <v>5</v>
      </c>
      <c r="AJ37" s="1">
        <f t="shared" si="19"/>
        <v>5</v>
      </c>
      <c r="AK37" s="1">
        <f t="shared" si="19"/>
        <v>5</v>
      </c>
      <c r="AL37" s="1">
        <f t="shared" si="19"/>
        <v>5</v>
      </c>
      <c r="AM37" s="1">
        <f t="shared" si="19"/>
        <v>5</v>
      </c>
      <c r="AN37" s="1">
        <f t="shared" si="19"/>
        <v>5</v>
      </c>
      <c r="AO37" s="1">
        <f t="shared" si="19"/>
        <v>5</v>
      </c>
      <c r="AP37" s="1">
        <f t="shared" si="19"/>
        <v>5</v>
      </c>
      <c r="AQ37" s="1">
        <f t="shared" si="19"/>
        <v>5</v>
      </c>
      <c r="AR37" s="1">
        <f t="shared" si="19"/>
        <v>5</v>
      </c>
      <c r="AS37" s="1">
        <f t="shared" si="19"/>
        <v>5</v>
      </c>
      <c r="AT37" s="1">
        <f t="shared" si="19"/>
        <v>5</v>
      </c>
      <c r="AU37" s="1">
        <f t="shared" si="19"/>
        <v>5</v>
      </c>
      <c r="AV37" s="1">
        <f t="shared" si="19"/>
        <v>5</v>
      </c>
      <c r="AW37" s="1">
        <f t="shared" si="19"/>
        <v>5</v>
      </c>
      <c r="AX37" s="1">
        <f t="shared" si="19"/>
        <v>5</v>
      </c>
      <c r="AY37" s="1">
        <f t="shared" si="19"/>
        <v>5</v>
      </c>
      <c r="AZ37" s="1">
        <f t="shared" si="19"/>
        <v>2</v>
      </c>
      <c r="BA37" s="1">
        <f t="shared" si="19"/>
        <v>2</v>
      </c>
      <c r="BB37" s="1">
        <f t="shared" si="19"/>
        <v>1</v>
      </c>
      <c r="BC37" s="1">
        <f t="shared" si="19"/>
        <v>1</v>
      </c>
      <c r="BD37" s="1">
        <f t="shared" si="19"/>
        <v>1</v>
      </c>
      <c r="BE37" s="1">
        <f t="shared" si="19"/>
        <v>1</v>
      </c>
      <c r="BF37" s="1">
        <f t="shared" si="19"/>
        <v>1</v>
      </c>
      <c r="BG37" s="1">
        <f t="shared" si="19"/>
        <v>1</v>
      </c>
      <c r="BH37" s="1">
        <f t="shared" si="19"/>
        <v>1</v>
      </c>
      <c r="BI37" s="1">
        <f t="shared" si="19"/>
        <v>1</v>
      </c>
      <c r="BJ37" s="1">
        <f t="shared" si="19"/>
        <v>1</v>
      </c>
      <c r="BK37" s="1">
        <f t="shared" si="19"/>
        <v>1</v>
      </c>
      <c r="BL37" s="1">
        <f t="shared" si="19"/>
        <v>1</v>
      </c>
      <c r="BM37" s="1">
        <f t="shared" si="19"/>
        <v>1</v>
      </c>
      <c r="BN37" s="1">
        <f t="shared" si="19"/>
        <v>1</v>
      </c>
      <c r="BO37" s="1">
        <f t="shared" si="19"/>
        <v>1</v>
      </c>
      <c r="BP37" s="1">
        <f t="shared" si="19"/>
        <v>1</v>
      </c>
      <c r="BQ37" s="1">
        <f t="shared" si="19"/>
        <v>1</v>
      </c>
      <c r="BR37" s="15">
        <f t="shared" si="19"/>
        <v>1</v>
      </c>
      <c r="BS37" s="16">
        <f t="shared" si="19"/>
        <v>1</v>
      </c>
      <c r="BT37" s="15">
        <f t="shared" si="19"/>
        <v>1</v>
      </c>
      <c r="BU37" s="16">
        <f t="shared" si="19"/>
        <v>1</v>
      </c>
      <c r="BV37" s="15">
        <f t="shared" si="19"/>
        <v>1</v>
      </c>
      <c r="BW37" s="1">
        <f t="shared" si="19"/>
        <v>1</v>
      </c>
      <c r="BX37" s="1">
        <f t="shared" si="19"/>
        <v>1</v>
      </c>
      <c r="BY37" s="1">
        <f t="shared" si="19"/>
        <v>1</v>
      </c>
      <c r="BZ37" s="1">
        <f t="shared" si="19"/>
        <v>0</v>
      </c>
      <c r="CA37" s="1">
        <f t="shared" si="19"/>
        <v>0</v>
      </c>
      <c r="CB37" s="1">
        <f t="shared" si="19"/>
        <v>0</v>
      </c>
      <c r="CC37" s="1">
        <f t="shared" si="19"/>
        <v>0</v>
      </c>
      <c r="CD37" s="1">
        <f t="shared" si="19"/>
        <v>0</v>
      </c>
      <c r="CE37" s="1">
        <f t="shared" si="19"/>
        <v>0</v>
      </c>
      <c r="CF37" s="1">
        <f t="shared" si="19"/>
        <v>0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  <c r="BB38" s="1">
        <v>3.0</v>
      </c>
      <c r="BC38" s="1">
        <v>3.0</v>
      </c>
      <c r="BD38" s="1">
        <v>4.0</v>
      </c>
      <c r="BE38" s="1">
        <v>4.0</v>
      </c>
      <c r="BF38" s="1">
        <v>4.0</v>
      </c>
      <c r="BG38" s="1">
        <v>4.0</v>
      </c>
      <c r="BH38" s="1">
        <v>4.0</v>
      </c>
      <c r="BI38" s="1">
        <v>4.0</v>
      </c>
      <c r="BJ38" s="1">
        <v>4.0</v>
      </c>
      <c r="BK38" s="1">
        <v>4.0</v>
      </c>
      <c r="BL38" s="1">
        <v>4.0</v>
      </c>
      <c r="BM38" s="1">
        <v>4.0</v>
      </c>
      <c r="BN38" s="1">
        <v>4.0</v>
      </c>
      <c r="BO38" s="1">
        <v>4.0</v>
      </c>
      <c r="BP38" s="1">
        <v>4.0</v>
      </c>
      <c r="BQ38" s="1">
        <v>4.0</v>
      </c>
      <c r="BR38" s="15">
        <v>4.0</v>
      </c>
      <c r="BS38" s="16">
        <v>4.0</v>
      </c>
      <c r="BT38" s="15">
        <v>5.0</v>
      </c>
      <c r="BU38" s="16">
        <v>5.0</v>
      </c>
      <c r="BV38" s="15">
        <v>5.0</v>
      </c>
      <c r="BW38" s="1">
        <v>5.0</v>
      </c>
      <c r="BX38" s="1">
        <v>5.0</v>
      </c>
      <c r="BY38" s="1">
        <v>5.0</v>
      </c>
      <c r="BZ38" s="1">
        <v>5.0</v>
      </c>
      <c r="CA38" s="1">
        <v>5.0</v>
      </c>
      <c r="CB38" s="1">
        <v>5.0</v>
      </c>
      <c r="CC38" s="1">
        <v>5.0</v>
      </c>
      <c r="CD38" s="1">
        <v>7.0</v>
      </c>
      <c r="CE38" s="1">
        <v>7.0</v>
      </c>
      <c r="CF38" s="1">
        <v>7.0</v>
      </c>
    </row>
    <row r="39">
      <c r="A39" s="1" t="s">
        <v>49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3.0</v>
      </c>
      <c r="BR39" s="15">
        <v>3.0</v>
      </c>
      <c r="BS39" s="16">
        <v>3.0</v>
      </c>
      <c r="BT39" s="15">
        <v>3.0</v>
      </c>
      <c r="BU39" s="16">
        <v>3.0</v>
      </c>
      <c r="BV39" s="15">
        <v>3.0</v>
      </c>
      <c r="BW39" s="1">
        <v>3.0</v>
      </c>
      <c r="BX39" s="1">
        <v>3.0</v>
      </c>
      <c r="BY39" s="1">
        <v>3.0</v>
      </c>
      <c r="BZ39" s="1">
        <v>3.0</v>
      </c>
      <c r="CA39" s="1">
        <v>3.0</v>
      </c>
      <c r="CB39" s="1">
        <v>3.0</v>
      </c>
      <c r="CC39" s="1">
        <v>3.0</v>
      </c>
      <c r="CD39" s="1">
        <v>3.0</v>
      </c>
      <c r="CE39" s="1">
        <v>3.0</v>
      </c>
      <c r="CF39" s="1">
        <v>3.0</v>
      </c>
    </row>
    <row r="40">
      <c r="A40" s="1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5">
        <v>0.0</v>
      </c>
      <c r="BS40" s="16">
        <v>0.0</v>
      </c>
      <c r="BT40" s="15">
        <v>0.0</v>
      </c>
      <c r="BU40" s="16">
        <v>0.0</v>
      </c>
      <c r="BV40" s="15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CF41" si="20">P38-P39-P40</f>
        <v>1</v>
      </c>
      <c r="Q41" s="1">
        <f t="shared" si="20"/>
        <v>1</v>
      </c>
      <c r="R41" s="1">
        <f t="shared" si="20"/>
        <v>1</v>
      </c>
      <c r="S41" s="1">
        <f t="shared" si="20"/>
        <v>1</v>
      </c>
      <c r="T41" s="1">
        <f t="shared" si="20"/>
        <v>1</v>
      </c>
      <c r="U41" s="1">
        <f t="shared" si="20"/>
        <v>1</v>
      </c>
      <c r="V41" s="1">
        <f t="shared" si="20"/>
        <v>1</v>
      </c>
      <c r="W41" s="1">
        <f t="shared" si="20"/>
        <v>1</v>
      </c>
      <c r="X41" s="1">
        <f t="shared" si="20"/>
        <v>1</v>
      </c>
      <c r="Y41" s="1">
        <f t="shared" si="20"/>
        <v>1</v>
      </c>
      <c r="Z41" s="1">
        <f t="shared" si="20"/>
        <v>1</v>
      </c>
      <c r="AA41" s="1">
        <f t="shared" si="20"/>
        <v>1</v>
      </c>
      <c r="AB41" s="1">
        <f t="shared" si="20"/>
        <v>1</v>
      </c>
      <c r="AC41" s="1">
        <f t="shared" si="20"/>
        <v>1</v>
      </c>
      <c r="AD41" s="1">
        <f t="shared" si="20"/>
        <v>1</v>
      </c>
      <c r="AE41" s="1">
        <f t="shared" si="20"/>
        <v>3</v>
      </c>
      <c r="AF41" s="1">
        <f t="shared" si="20"/>
        <v>3</v>
      </c>
      <c r="AG41" s="1">
        <f t="shared" si="20"/>
        <v>3</v>
      </c>
      <c r="AH41" s="1">
        <f t="shared" si="20"/>
        <v>3</v>
      </c>
      <c r="AI41" s="1">
        <f t="shared" si="20"/>
        <v>3</v>
      </c>
      <c r="AJ41" s="1">
        <f t="shared" si="20"/>
        <v>3</v>
      </c>
      <c r="AK41" s="1">
        <f t="shared" si="20"/>
        <v>3</v>
      </c>
      <c r="AL41" s="1">
        <f t="shared" si="20"/>
        <v>3</v>
      </c>
      <c r="AM41" s="1">
        <f t="shared" si="20"/>
        <v>3</v>
      </c>
      <c r="AN41" s="1">
        <f t="shared" si="20"/>
        <v>3</v>
      </c>
      <c r="AO41" s="1">
        <f t="shared" si="20"/>
        <v>3</v>
      </c>
      <c r="AP41" s="1">
        <f t="shared" si="20"/>
        <v>3</v>
      </c>
      <c r="AQ41" s="1">
        <f t="shared" si="20"/>
        <v>3</v>
      </c>
      <c r="AR41" s="1">
        <f t="shared" si="20"/>
        <v>3</v>
      </c>
      <c r="AS41" s="1">
        <f t="shared" si="20"/>
        <v>4</v>
      </c>
      <c r="AT41" s="1">
        <f t="shared" si="20"/>
        <v>3</v>
      </c>
      <c r="AU41" s="1">
        <f t="shared" si="20"/>
        <v>3</v>
      </c>
      <c r="AV41" s="1">
        <f t="shared" si="20"/>
        <v>3</v>
      </c>
      <c r="AW41" s="1">
        <f t="shared" si="20"/>
        <v>3</v>
      </c>
      <c r="AX41" s="1">
        <f t="shared" si="20"/>
        <v>3</v>
      </c>
      <c r="AY41" s="1">
        <f t="shared" si="20"/>
        <v>3</v>
      </c>
      <c r="AZ41" s="1">
        <f t="shared" si="20"/>
        <v>3</v>
      </c>
      <c r="BA41" s="1">
        <f t="shared" si="20"/>
        <v>3</v>
      </c>
      <c r="BB41" s="1">
        <f t="shared" si="20"/>
        <v>3</v>
      </c>
      <c r="BC41" s="1">
        <f t="shared" si="20"/>
        <v>3</v>
      </c>
      <c r="BD41" s="1">
        <f t="shared" si="20"/>
        <v>4</v>
      </c>
      <c r="BE41" s="1">
        <f t="shared" si="20"/>
        <v>4</v>
      </c>
      <c r="BF41" s="1">
        <f t="shared" si="20"/>
        <v>4</v>
      </c>
      <c r="BG41" s="1">
        <f t="shared" si="20"/>
        <v>4</v>
      </c>
      <c r="BH41" s="1">
        <f t="shared" si="20"/>
        <v>4</v>
      </c>
      <c r="BI41" s="1">
        <f t="shared" si="20"/>
        <v>4</v>
      </c>
      <c r="BJ41" s="1">
        <f t="shared" si="20"/>
        <v>4</v>
      </c>
      <c r="BK41" s="1">
        <f t="shared" si="20"/>
        <v>4</v>
      </c>
      <c r="BL41" s="1">
        <f t="shared" si="20"/>
        <v>4</v>
      </c>
      <c r="BM41" s="1">
        <f t="shared" si="20"/>
        <v>4</v>
      </c>
      <c r="BN41" s="1">
        <f t="shared" si="20"/>
        <v>4</v>
      </c>
      <c r="BO41" s="1">
        <f t="shared" si="20"/>
        <v>4</v>
      </c>
      <c r="BP41" s="1">
        <f t="shared" si="20"/>
        <v>4</v>
      </c>
      <c r="BQ41" s="1">
        <f t="shared" si="20"/>
        <v>1</v>
      </c>
      <c r="BR41" s="15">
        <f t="shared" si="20"/>
        <v>1</v>
      </c>
      <c r="BS41" s="16">
        <f t="shared" si="20"/>
        <v>1</v>
      </c>
      <c r="BT41" s="15">
        <f t="shared" si="20"/>
        <v>2</v>
      </c>
      <c r="BU41" s="16">
        <f t="shared" si="20"/>
        <v>2</v>
      </c>
      <c r="BV41" s="15">
        <f t="shared" si="20"/>
        <v>2</v>
      </c>
      <c r="BW41" s="1">
        <f t="shared" si="20"/>
        <v>2</v>
      </c>
      <c r="BX41" s="1">
        <f t="shared" si="20"/>
        <v>2</v>
      </c>
      <c r="BY41" s="1">
        <f t="shared" si="20"/>
        <v>2</v>
      </c>
      <c r="BZ41" s="1">
        <f t="shared" si="20"/>
        <v>2</v>
      </c>
      <c r="CA41" s="1">
        <f t="shared" si="20"/>
        <v>2</v>
      </c>
      <c r="CB41" s="1">
        <f t="shared" si="20"/>
        <v>2</v>
      </c>
      <c r="CC41" s="1">
        <f t="shared" si="20"/>
        <v>2</v>
      </c>
      <c r="CD41" s="1">
        <f t="shared" si="20"/>
        <v>4</v>
      </c>
      <c r="CE41" s="1">
        <f t="shared" si="20"/>
        <v>4</v>
      </c>
      <c r="CF41" s="1">
        <f t="shared" si="20"/>
        <v>4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  <c r="BB42" s="1">
        <v>22.0</v>
      </c>
      <c r="BC42" s="1">
        <v>22.0</v>
      </c>
      <c r="BD42" s="1">
        <v>23.0</v>
      </c>
      <c r="BE42" s="1">
        <v>23.0</v>
      </c>
      <c r="BF42" s="1">
        <v>23.0</v>
      </c>
      <c r="BG42" s="1">
        <v>23.0</v>
      </c>
      <c r="BH42" s="1">
        <v>23.0</v>
      </c>
      <c r="BI42" s="1">
        <v>25.0</v>
      </c>
      <c r="BJ42" s="1">
        <v>25.0</v>
      </c>
      <c r="BK42" s="1">
        <v>27.0</v>
      </c>
      <c r="BL42" s="1">
        <v>27.0</v>
      </c>
      <c r="BM42" s="1">
        <v>28.0</v>
      </c>
      <c r="BN42" s="1">
        <v>28.0</v>
      </c>
      <c r="BO42" s="1">
        <v>28.0</v>
      </c>
      <c r="BP42" s="1">
        <v>28.0</v>
      </c>
      <c r="BQ42" s="1">
        <v>28.0</v>
      </c>
      <c r="BR42" s="15">
        <v>28.0</v>
      </c>
      <c r="BS42" s="16">
        <v>28.0</v>
      </c>
      <c r="BT42" s="15">
        <v>28.0</v>
      </c>
      <c r="BU42" s="16">
        <v>29.0</v>
      </c>
      <c r="BV42" s="15">
        <v>30.0</v>
      </c>
      <c r="BW42" s="1">
        <v>29.0</v>
      </c>
      <c r="BX42" s="1">
        <v>29.0</v>
      </c>
      <c r="BY42" s="1">
        <v>29.0</v>
      </c>
      <c r="BZ42" s="1">
        <v>29.0</v>
      </c>
      <c r="CA42" s="1">
        <v>29.0</v>
      </c>
      <c r="CB42" s="1">
        <v>29.0</v>
      </c>
      <c r="CC42" s="1">
        <v>29.0</v>
      </c>
      <c r="CD42" s="1">
        <v>29.0</v>
      </c>
      <c r="CE42" s="1">
        <v>29.0</v>
      </c>
      <c r="CF42" s="1">
        <v>29.0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  <c r="BB43" s="1">
        <v>10.0</v>
      </c>
      <c r="BC43" s="1">
        <v>10.0</v>
      </c>
      <c r="BD43" s="1">
        <v>10.0</v>
      </c>
      <c r="BE43" s="1">
        <v>10.0</v>
      </c>
      <c r="BF43" s="1">
        <v>10.0</v>
      </c>
      <c r="BG43" s="1">
        <v>10.0</v>
      </c>
      <c r="BH43" s="1">
        <v>10.0</v>
      </c>
      <c r="BI43" s="1">
        <v>10.0</v>
      </c>
      <c r="BJ43" s="1">
        <v>10.0</v>
      </c>
      <c r="BK43" s="1">
        <v>10.0</v>
      </c>
      <c r="BL43" s="1">
        <v>10.0</v>
      </c>
      <c r="BM43" s="1">
        <v>10.0</v>
      </c>
      <c r="BN43" s="1">
        <v>10.0</v>
      </c>
      <c r="BO43" s="1">
        <v>10.0</v>
      </c>
      <c r="BP43" s="1">
        <v>10.0</v>
      </c>
      <c r="BQ43" s="1">
        <v>13.0</v>
      </c>
      <c r="BR43" s="15">
        <v>13.0</v>
      </c>
      <c r="BS43" s="16">
        <v>13.0</v>
      </c>
      <c r="BT43" s="15">
        <v>13.0</v>
      </c>
      <c r="BU43" s="16">
        <v>13.0</v>
      </c>
      <c r="BV43" s="15">
        <v>13.0</v>
      </c>
      <c r="BW43" s="1">
        <v>13.0</v>
      </c>
      <c r="BX43" s="1">
        <v>13.0</v>
      </c>
      <c r="BY43" s="1">
        <v>13.0</v>
      </c>
      <c r="BZ43" s="1">
        <v>13.0</v>
      </c>
      <c r="CA43" s="1">
        <v>13.0</v>
      </c>
      <c r="CB43" s="1">
        <v>17.0</v>
      </c>
      <c r="CC43" s="1">
        <v>17.0</v>
      </c>
      <c r="CD43" s="1">
        <v>17.0</v>
      </c>
      <c r="CE43" s="1">
        <v>17.0</v>
      </c>
      <c r="CF43" s="1">
        <v>17.0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5">
        <v>0.0</v>
      </c>
      <c r="BS44" s="16">
        <v>0.0</v>
      </c>
      <c r="BT44" s="15">
        <v>0.0</v>
      </c>
      <c r="BU44" s="16">
        <v>0.0</v>
      </c>
      <c r="BV44" s="15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CF45" si="21">P42-P43-P44</f>
        <v>1</v>
      </c>
      <c r="Q45" s="1">
        <f t="shared" si="21"/>
        <v>2</v>
      </c>
      <c r="R45" s="1">
        <f t="shared" si="21"/>
        <v>2</v>
      </c>
      <c r="S45" s="1">
        <f t="shared" si="21"/>
        <v>3</v>
      </c>
      <c r="T45" s="1">
        <f t="shared" si="21"/>
        <v>3</v>
      </c>
      <c r="U45" s="1">
        <f t="shared" si="21"/>
        <v>3</v>
      </c>
      <c r="V45" s="1">
        <f t="shared" si="21"/>
        <v>3</v>
      </c>
      <c r="W45" s="1">
        <f t="shared" si="21"/>
        <v>3</v>
      </c>
      <c r="X45" s="1">
        <f t="shared" si="21"/>
        <v>6</v>
      </c>
      <c r="Y45" s="1">
        <f t="shared" si="21"/>
        <v>6</v>
      </c>
      <c r="Z45" s="1">
        <f t="shared" si="21"/>
        <v>10</v>
      </c>
      <c r="AA45" s="1">
        <f t="shared" si="21"/>
        <v>10</v>
      </c>
      <c r="AB45" s="1">
        <f t="shared" si="21"/>
        <v>10</v>
      </c>
      <c r="AC45" s="1">
        <f t="shared" si="21"/>
        <v>13</v>
      </c>
      <c r="AD45" s="1">
        <f t="shared" si="21"/>
        <v>13</v>
      </c>
      <c r="AE45" s="1">
        <f t="shared" si="21"/>
        <v>14</v>
      </c>
      <c r="AF45" s="1">
        <f t="shared" si="21"/>
        <v>16</v>
      </c>
      <c r="AG45" s="1">
        <f t="shared" si="21"/>
        <v>18</v>
      </c>
      <c r="AH45" s="1">
        <f t="shared" si="21"/>
        <v>18</v>
      </c>
      <c r="AI45" s="1">
        <f t="shared" si="21"/>
        <v>19</v>
      </c>
      <c r="AJ45" s="1">
        <f t="shared" si="21"/>
        <v>19</v>
      </c>
      <c r="AK45" s="1">
        <f t="shared" si="21"/>
        <v>20</v>
      </c>
      <c r="AL45" s="1">
        <f t="shared" si="21"/>
        <v>20</v>
      </c>
      <c r="AM45" s="1">
        <f t="shared" si="21"/>
        <v>22</v>
      </c>
      <c r="AN45" s="1">
        <f t="shared" si="21"/>
        <v>22</v>
      </c>
      <c r="AO45" s="1">
        <f t="shared" si="21"/>
        <v>22</v>
      </c>
      <c r="AP45" s="1">
        <f t="shared" si="21"/>
        <v>21</v>
      </c>
      <c r="AQ45" s="1">
        <f t="shared" si="21"/>
        <v>21</v>
      </c>
      <c r="AR45" s="1">
        <f t="shared" si="21"/>
        <v>21</v>
      </c>
      <c r="AS45" s="1">
        <f t="shared" si="21"/>
        <v>21</v>
      </c>
      <c r="AT45" s="1">
        <f t="shared" si="21"/>
        <v>22</v>
      </c>
      <c r="AU45" s="1">
        <f t="shared" si="21"/>
        <v>22</v>
      </c>
      <c r="AV45" s="1">
        <f t="shared" si="21"/>
        <v>22</v>
      </c>
      <c r="AW45" s="1">
        <f t="shared" si="21"/>
        <v>22</v>
      </c>
      <c r="AX45" s="1">
        <f t="shared" si="21"/>
        <v>22</v>
      </c>
      <c r="AY45" s="1">
        <f t="shared" si="21"/>
        <v>22</v>
      </c>
      <c r="AZ45" s="1">
        <f t="shared" si="21"/>
        <v>12</v>
      </c>
      <c r="BA45" s="1">
        <f t="shared" si="21"/>
        <v>12</v>
      </c>
      <c r="BB45" s="1">
        <f t="shared" si="21"/>
        <v>12</v>
      </c>
      <c r="BC45" s="1">
        <f t="shared" si="21"/>
        <v>12</v>
      </c>
      <c r="BD45" s="1">
        <f t="shared" si="21"/>
        <v>13</v>
      </c>
      <c r="BE45" s="1">
        <f t="shared" si="21"/>
        <v>13</v>
      </c>
      <c r="BF45" s="1">
        <f t="shared" si="21"/>
        <v>13</v>
      </c>
      <c r="BG45" s="1">
        <f t="shared" si="21"/>
        <v>13</v>
      </c>
      <c r="BH45" s="1">
        <f t="shared" si="21"/>
        <v>13</v>
      </c>
      <c r="BI45" s="1">
        <f t="shared" si="21"/>
        <v>15</v>
      </c>
      <c r="BJ45" s="1">
        <f t="shared" si="21"/>
        <v>15</v>
      </c>
      <c r="BK45" s="1">
        <f t="shared" si="21"/>
        <v>17</v>
      </c>
      <c r="BL45" s="1">
        <f t="shared" si="21"/>
        <v>17</v>
      </c>
      <c r="BM45" s="1">
        <f t="shared" si="21"/>
        <v>18</v>
      </c>
      <c r="BN45" s="1">
        <f t="shared" si="21"/>
        <v>18</v>
      </c>
      <c r="BO45" s="1">
        <f t="shared" si="21"/>
        <v>18</v>
      </c>
      <c r="BP45" s="1">
        <f t="shared" si="21"/>
        <v>18</v>
      </c>
      <c r="BQ45" s="1">
        <f t="shared" si="21"/>
        <v>15</v>
      </c>
      <c r="BR45" s="15">
        <f t="shared" si="21"/>
        <v>15</v>
      </c>
      <c r="BS45" s="16">
        <f t="shared" si="21"/>
        <v>15</v>
      </c>
      <c r="BT45" s="15">
        <f t="shared" si="21"/>
        <v>15</v>
      </c>
      <c r="BU45" s="16">
        <f t="shared" si="21"/>
        <v>16</v>
      </c>
      <c r="BV45" s="15">
        <f t="shared" si="21"/>
        <v>17</v>
      </c>
      <c r="BW45" s="1">
        <f t="shared" si="21"/>
        <v>16</v>
      </c>
      <c r="BX45" s="1">
        <f t="shared" si="21"/>
        <v>16</v>
      </c>
      <c r="BY45" s="1">
        <f t="shared" si="21"/>
        <v>16</v>
      </c>
      <c r="BZ45" s="1">
        <f t="shared" si="21"/>
        <v>16</v>
      </c>
      <c r="CA45" s="1">
        <f t="shared" si="21"/>
        <v>16</v>
      </c>
      <c r="CB45" s="1">
        <f t="shared" si="21"/>
        <v>12</v>
      </c>
      <c r="CC45" s="1">
        <f t="shared" si="21"/>
        <v>12</v>
      </c>
      <c r="CD45" s="1">
        <f t="shared" si="21"/>
        <v>12</v>
      </c>
      <c r="CE45" s="1">
        <f t="shared" si="21"/>
        <v>12</v>
      </c>
      <c r="CF45" s="1">
        <f t="shared" si="21"/>
        <v>12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9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  <c r="BB46" s="1">
        <v>39.0</v>
      </c>
      <c r="BC46" s="1">
        <v>40.0</v>
      </c>
      <c r="BD46" s="1">
        <v>46.0</v>
      </c>
      <c r="BE46" s="1">
        <v>46.0</v>
      </c>
      <c r="BF46" s="1">
        <v>47.0</v>
      </c>
      <c r="BG46" s="1">
        <v>47.0</v>
      </c>
      <c r="BH46" s="1">
        <v>48.0</v>
      </c>
      <c r="BI46" s="1">
        <v>49.0</v>
      </c>
      <c r="BJ46" s="1">
        <v>49.0</v>
      </c>
      <c r="BK46" s="1">
        <v>49.0</v>
      </c>
      <c r="BL46" s="1">
        <v>49.0</v>
      </c>
      <c r="BM46" s="1">
        <v>48.0</v>
      </c>
      <c r="BN46" s="1">
        <v>51.0</v>
      </c>
      <c r="BO46" s="1">
        <v>52.0</v>
      </c>
      <c r="BP46" s="1">
        <v>53.0</v>
      </c>
      <c r="BQ46" s="1">
        <v>54.0</v>
      </c>
      <c r="BR46" s="15">
        <v>54.0</v>
      </c>
      <c r="BS46" s="16">
        <v>70.0</v>
      </c>
      <c r="BT46" s="15">
        <v>71.0</v>
      </c>
      <c r="BU46" s="16">
        <v>76.0</v>
      </c>
      <c r="BV46" s="15">
        <v>79.0</v>
      </c>
      <c r="BW46" s="1">
        <v>79.0</v>
      </c>
      <c r="BX46" s="1">
        <v>79.0</v>
      </c>
      <c r="BY46" s="1">
        <v>79.0</v>
      </c>
      <c r="BZ46" s="1">
        <v>78.0</v>
      </c>
      <c r="CA46" s="1">
        <v>78.0</v>
      </c>
      <c r="CB46" s="1">
        <v>78.0</v>
      </c>
      <c r="CC46" s="1">
        <v>78.0</v>
      </c>
      <c r="CD46" s="1">
        <v>78.0</v>
      </c>
      <c r="CE46" s="1">
        <v>78.0</v>
      </c>
      <c r="CF46" s="1">
        <v>78.0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  <c r="BB47" s="1">
        <v>5.0</v>
      </c>
      <c r="BC47" s="1">
        <v>5.0</v>
      </c>
      <c r="BD47" s="1">
        <v>5.0</v>
      </c>
      <c r="BE47" s="1">
        <v>5.0</v>
      </c>
      <c r="BF47" s="1">
        <v>5.0</v>
      </c>
      <c r="BG47" s="1">
        <v>5.0</v>
      </c>
      <c r="BH47" s="1">
        <v>5.0</v>
      </c>
      <c r="BI47" s="1">
        <v>5.0</v>
      </c>
      <c r="BJ47" s="1">
        <v>5.0</v>
      </c>
      <c r="BK47" s="1">
        <v>5.0</v>
      </c>
      <c r="BL47" s="1">
        <v>5.0</v>
      </c>
      <c r="BM47" s="1">
        <v>5.0</v>
      </c>
      <c r="BN47" s="1">
        <v>5.0</v>
      </c>
      <c r="BO47" s="1">
        <v>5.0</v>
      </c>
      <c r="BP47" s="1">
        <v>5.0</v>
      </c>
      <c r="BQ47" s="1">
        <v>29.0</v>
      </c>
      <c r="BR47" s="15">
        <v>29.0</v>
      </c>
      <c r="BS47" s="16">
        <v>29.0</v>
      </c>
      <c r="BT47" s="15">
        <v>29.0</v>
      </c>
      <c r="BU47" s="16">
        <v>29.0</v>
      </c>
      <c r="BV47" s="15">
        <v>29.0</v>
      </c>
      <c r="BW47" s="1">
        <v>29.0</v>
      </c>
      <c r="BX47" s="1">
        <v>29.0</v>
      </c>
      <c r="BY47" s="1">
        <v>29.0</v>
      </c>
      <c r="BZ47" s="1">
        <v>34.0</v>
      </c>
      <c r="CA47" s="1">
        <v>34.0</v>
      </c>
      <c r="CB47" s="1">
        <v>34.0</v>
      </c>
      <c r="CC47" s="1">
        <v>34.0</v>
      </c>
      <c r="CD47" s="1">
        <v>34.0</v>
      </c>
      <c r="CE47" s="1">
        <v>34.0</v>
      </c>
      <c r="CF47" s="1">
        <v>34.0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5">
        <v>0.0</v>
      </c>
      <c r="BS48" s="16">
        <v>0.0</v>
      </c>
      <c r="BT48" s="15">
        <v>0.0</v>
      </c>
      <c r="BU48" s="16">
        <v>0.0</v>
      </c>
      <c r="BV48" s="15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CF49" si="22">S46-S47-S48</f>
        <v>1</v>
      </c>
      <c r="T49" s="1">
        <f t="shared" si="22"/>
        <v>3</v>
      </c>
      <c r="U49" s="1">
        <f t="shared" si="22"/>
        <v>3</v>
      </c>
      <c r="V49" s="1">
        <f t="shared" si="22"/>
        <v>3</v>
      </c>
      <c r="W49" s="1">
        <f t="shared" si="22"/>
        <v>3</v>
      </c>
      <c r="X49" s="1">
        <f t="shared" si="22"/>
        <v>3</v>
      </c>
      <c r="Y49" s="1">
        <f t="shared" si="22"/>
        <v>3</v>
      </c>
      <c r="Z49" s="1">
        <f t="shared" si="22"/>
        <v>4</v>
      </c>
      <c r="AA49" s="1">
        <f t="shared" si="22"/>
        <v>8</v>
      </c>
      <c r="AB49" s="1">
        <f t="shared" si="22"/>
        <v>9</v>
      </c>
      <c r="AC49" s="1">
        <f t="shared" si="22"/>
        <v>19</v>
      </c>
      <c r="AD49" s="1">
        <f t="shared" si="22"/>
        <v>20</v>
      </c>
      <c r="AE49" s="1">
        <f t="shared" si="22"/>
        <v>21</v>
      </c>
      <c r="AF49" s="1">
        <f t="shared" si="22"/>
        <v>22</v>
      </c>
      <c r="AG49" s="1">
        <f t="shared" si="22"/>
        <v>22</v>
      </c>
      <c r="AH49" s="1">
        <f t="shared" si="22"/>
        <v>22</v>
      </c>
      <c r="AI49" s="1">
        <f t="shared" si="22"/>
        <v>22</v>
      </c>
      <c r="AJ49" s="1">
        <f t="shared" si="22"/>
        <v>24</v>
      </c>
      <c r="AK49" s="1">
        <f t="shared" si="22"/>
        <v>24</v>
      </c>
      <c r="AL49" s="1">
        <f t="shared" si="22"/>
        <v>24</v>
      </c>
      <c r="AM49" s="1">
        <f t="shared" si="22"/>
        <v>24</v>
      </c>
      <c r="AN49" s="1">
        <f t="shared" si="22"/>
        <v>24</v>
      </c>
      <c r="AO49" s="1">
        <f t="shared" si="22"/>
        <v>24</v>
      </c>
      <c r="AP49" s="1">
        <f t="shared" si="22"/>
        <v>24</v>
      </c>
      <c r="AQ49" s="1">
        <f t="shared" si="22"/>
        <v>31</v>
      </c>
      <c r="AR49" s="1">
        <f t="shared" si="22"/>
        <v>32</v>
      </c>
      <c r="AS49" s="1">
        <f t="shared" si="22"/>
        <v>31</v>
      </c>
      <c r="AT49" s="1">
        <f t="shared" si="22"/>
        <v>31</v>
      </c>
      <c r="AU49" s="1">
        <f t="shared" si="22"/>
        <v>31</v>
      </c>
      <c r="AV49" s="1">
        <f t="shared" si="22"/>
        <v>31</v>
      </c>
      <c r="AW49" s="1">
        <f t="shared" si="22"/>
        <v>31</v>
      </c>
      <c r="AX49" s="1">
        <f t="shared" si="22"/>
        <v>34</v>
      </c>
      <c r="AY49" s="1">
        <f t="shared" si="22"/>
        <v>34</v>
      </c>
      <c r="AZ49" s="1">
        <f t="shared" si="22"/>
        <v>29</v>
      </c>
      <c r="BA49" s="1">
        <f t="shared" si="22"/>
        <v>30</v>
      </c>
      <c r="BB49" s="1">
        <f t="shared" si="22"/>
        <v>34</v>
      </c>
      <c r="BC49" s="1">
        <f t="shared" si="22"/>
        <v>35</v>
      </c>
      <c r="BD49" s="1">
        <f t="shared" si="22"/>
        <v>41</v>
      </c>
      <c r="BE49" s="1">
        <f t="shared" si="22"/>
        <v>41</v>
      </c>
      <c r="BF49" s="1">
        <f t="shared" si="22"/>
        <v>42</v>
      </c>
      <c r="BG49" s="1">
        <f t="shared" si="22"/>
        <v>42</v>
      </c>
      <c r="BH49" s="1">
        <f t="shared" si="22"/>
        <v>43</v>
      </c>
      <c r="BI49" s="1">
        <f t="shared" si="22"/>
        <v>44</v>
      </c>
      <c r="BJ49" s="1">
        <f t="shared" si="22"/>
        <v>44</v>
      </c>
      <c r="BK49" s="1">
        <f t="shared" si="22"/>
        <v>44</v>
      </c>
      <c r="BL49" s="1">
        <f t="shared" si="22"/>
        <v>44</v>
      </c>
      <c r="BM49" s="1">
        <f t="shared" si="22"/>
        <v>43</v>
      </c>
      <c r="BN49" s="1">
        <f t="shared" si="22"/>
        <v>46</v>
      </c>
      <c r="BO49" s="1">
        <f t="shared" si="22"/>
        <v>47</v>
      </c>
      <c r="BP49" s="1">
        <f t="shared" si="22"/>
        <v>48</v>
      </c>
      <c r="BQ49" s="1">
        <f t="shared" si="22"/>
        <v>25</v>
      </c>
      <c r="BR49" s="15">
        <f t="shared" si="22"/>
        <v>25</v>
      </c>
      <c r="BS49" s="16">
        <f t="shared" si="22"/>
        <v>41</v>
      </c>
      <c r="BT49" s="15">
        <f t="shared" si="22"/>
        <v>42</v>
      </c>
      <c r="BU49" s="16">
        <f t="shared" si="22"/>
        <v>47</v>
      </c>
      <c r="BV49" s="15">
        <f t="shared" si="22"/>
        <v>50</v>
      </c>
      <c r="BW49" s="1">
        <f t="shared" si="22"/>
        <v>50</v>
      </c>
      <c r="BX49" s="1">
        <f t="shared" si="22"/>
        <v>50</v>
      </c>
      <c r="BY49" s="1">
        <f t="shared" si="22"/>
        <v>50</v>
      </c>
      <c r="BZ49" s="1">
        <f t="shared" si="22"/>
        <v>44</v>
      </c>
      <c r="CA49" s="1">
        <f t="shared" si="22"/>
        <v>44</v>
      </c>
      <c r="CB49" s="1">
        <f t="shared" si="22"/>
        <v>44</v>
      </c>
      <c r="CC49" s="1">
        <f t="shared" si="22"/>
        <v>44</v>
      </c>
      <c r="CD49" s="1">
        <f t="shared" si="22"/>
        <v>44</v>
      </c>
      <c r="CE49" s="1">
        <f t="shared" si="22"/>
        <v>44</v>
      </c>
      <c r="CF49" s="1">
        <f t="shared" si="22"/>
        <v>44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  <c r="BB50" s="1">
        <v>12.0</v>
      </c>
      <c r="BC50" s="1">
        <v>13.0</v>
      </c>
      <c r="BD50" s="1">
        <v>15.0</v>
      </c>
      <c r="BE50" s="1">
        <v>15.0</v>
      </c>
      <c r="BF50" s="1">
        <v>15.0</v>
      </c>
      <c r="BG50" s="1">
        <v>15.0</v>
      </c>
      <c r="BH50" s="1">
        <v>15.0</v>
      </c>
      <c r="BI50" s="1">
        <v>15.0</v>
      </c>
      <c r="BJ50" s="1">
        <v>15.0</v>
      </c>
      <c r="BK50" s="1">
        <v>15.0</v>
      </c>
      <c r="BL50" s="1">
        <v>15.0</v>
      </c>
      <c r="BM50" s="1">
        <v>15.0</v>
      </c>
      <c r="BN50" s="1">
        <v>15.0</v>
      </c>
      <c r="BO50" s="1">
        <v>15.0</v>
      </c>
      <c r="BP50" s="1">
        <v>15.0</v>
      </c>
      <c r="BQ50" s="1">
        <v>15.0</v>
      </c>
      <c r="BR50" s="15">
        <v>16.0</v>
      </c>
      <c r="BS50" s="16">
        <v>16.0</v>
      </c>
      <c r="BT50" s="15">
        <v>16.0</v>
      </c>
      <c r="BU50" s="16">
        <v>16.0</v>
      </c>
      <c r="BV50" s="15">
        <v>16.0</v>
      </c>
      <c r="BW50" s="1">
        <v>16.0</v>
      </c>
      <c r="BX50" s="1">
        <v>16.0</v>
      </c>
      <c r="BY50" s="1">
        <v>16.0</v>
      </c>
      <c r="BZ50" s="1">
        <v>16.0</v>
      </c>
      <c r="CA50" s="1">
        <v>22.0</v>
      </c>
      <c r="CB50" s="1">
        <v>22.0</v>
      </c>
      <c r="CC50" s="1">
        <v>22.0</v>
      </c>
      <c r="CD50" s="1">
        <v>22.0</v>
      </c>
      <c r="CE50" s="1">
        <v>22.0</v>
      </c>
      <c r="CF50" s="1">
        <v>22.0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  <c r="BB51" s="1">
        <v>3.0</v>
      </c>
      <c r="BC51" s="1">
        <v>3.0</v>
      </c>
      <c r="BD51" s="1">
        <v>3.0</v>
      </c>
      <c r="BE51" s="1">
        <v>3.0</v>
      </c>
      <c r="BF51" s="1">
        <v>3.0</v>
      </c>
      <c r="BG51" s="1">
        <v>3.0</v>
      </c>
      <c r="BH51" s="1">
        <v>3.0</v>
      </c>
      <c r="BI51" s="1">
        <v>3.0</v>
      </c>
      <c r="BJ51" s="1">
        <v>3.0</v>
      </c>
      <c r="BK51" s="1">
        <v>3.0</v>
      </c>
      <c r="BL51" s="1">
        <v>3.0</v>
      </c>
      <c r="BM51" s="1">
        <v>3.0</v>
      </c>
      <c r="BN51" s="1">
        <v>3.0</v>
      </c>
      <c r="BO51" s="1">
        <v>3.0</v>
      </c>
      <c r="BP51" s="1">
        <v>3.0</v>
      </c>
      <c r="BQ51" s="1">
        <v>5.0</v>
      </c>
      <c r="BR51" s="15">
        <v>5.0</v>
      </c>
      <c r="BS51" s="16">
        <v>5.0</v>
      </c>
      <c r="BT51" s="15">
        <v>5.0</v>
      </c>
      <c r="BU51" s="16">
        <v>5.0</v>
      </c>
      <c r="BV51" s="15">
        <v>5.0</v>
      </c>
      <c r="BW51" s="1">
        <v>5.0</v>
      </c>
      <c r="BX51" s="1">
        <v>5.0</v>
      </c>
      <c r="BY51" s="1">
        <v>5.0</v>
      </c>
      <c r="BZ51" s="1">
        <v>11.0</v>
      </c>
      <c r="CA51" s="1">
        <v>11.0</v>
      </c>
      <c r="CB51" s="1">
        <v>11.0</v>
      </c>
      <c r="CC51" s="1">
        <v>11.0</v>
      </c>
      <c r="CD51" s="1">
        <v>11.0</v>
      </c>
      <c r="CE51" s="1">
        <v>11.0</v>
      </c>
      <c r="CF51" s="1">
        <v>11.0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5">
        <v>0.0</v>
      </c>
      <c r="BS52" s="16">
        <v>0.0</v>
      </c>
      <c r="BT52" s="15">
        <v>0.0</v>
      </c>
      <c r="BU52" s="16">
        <v>0.0</v>
      </c>
      <c r="BV52" s="15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CF53" si="23">S50-S51-S52</f>
        <v>1</v>
      </c>
      <c r="T53" s="1">
        <f t="shared" si="23"/>
        <v>1</v>
      </c>
      <c r="U53" s="1">
        <f t="shared" si="23"/>
        <v>1</v>
      </c>
      <c r="V53" s="1">
        <f t="shared" si="23"/>
        <v>1</v>
      </c>
      <c r="W53" s="1">
        <f t="shared" si="23"/>
        <v>1</v>
      </c>
      <c r="X53" s="1">
        <f t="shared" si="23"/>
        <v>1</v>
      </c>
      <c r="Y53" s="1">
        <f t="shared" si="23"/>
        <v>1</v>
      </c>
      <c r="Z53" s="1">
        <f t="shared" si="23"/>
        <v>2</v>
      </c>
      <c r="AA53" s="1">
        <f t="shared" si="23"/>
        <v>2</v>
      </c>
      <c r="AB53" s="1">
        <f t="shared" si="23"/>
        <v>2</v>
      </c>
      <c r="AC53" s="1">
        <f t="shared" si="23"/>
        <v>2</v>
      </c>
      <c r="AD53" s="1">
        <f t="shared" si="23"/>
        <v>2</v>
      </c>
      <c r="AE53" s="1">
        <f t="shared" si="23"/>
        <v>2</v>
      </c>
      <c r="AF53" s="1">
        <f t="shared" si="23"/>
        <v>3</v>
      </c>
      <c r="AG53" s="1">
        <f t="shared" si="23"/>
        <v>3</v>
      </c>
      <c r="AH53" s="1">
        <f t="shared" si="23"/>
        <v>4</v>
      </c>
      <c r="AI53" s="1">
        <f t="shared" si="23"/>
        <v>4</v>
      </c>
      <c r="AJ53" s="1">
        <f t="shared" si="23"/>
        <v>10</v>
      </c>
      <c r="AK53" s="1">
        <f t="shared" si="23"/>
        <v>9</v>
      </c>
      <c r="AL53" s="1">
        <f t="shared" si="23"/>
        <v>9</v>
      </c>
      <c r="AM53" s="1">
        <f t="shared" si="23"/>
        <v>9</v>
      </c>
      <c r="AN53" s="1">
        <f t="shared" si="23"/>
        <v>9</v>
      </c>
      <c r="AO53" s="1">
        <f t="shared" si="23"/>
        <v>12</v>
      </c>
      <c r="AP53" s="1">
        <f t="shared" si="23"/>
        <v>12</v>
      </c>
      <c r="AQ53" s="1">
        <f t="shared" si="23"/>
        <v>12</v>
      </c>
      <c r="AR53" s="1">
        <f t="shared" si="23"/>
        <v>12</v>
      </c>
      <c r="AS53" s="1">
        <f t="shared" si="23"/>
        <v>12</v>
      </c>
      <c r="AT53" s="1">
        <f t="shared" si="23"/>
        <v>12</v>
      </c>
      <c r="AU53" s="1">
        <f t="shared" si="23"/>
        <v>12</v>
      </c>
      <c r="AV53" s="1">
        <f t="shared" si="23"/>
        <v>12</v>
      </c>
      <c r="AW53" s="1">
        <f t="shared" si="23"/>
        <v>12</v>
      </c>
      <c r="AX53" s="1">
        <f t="shared" si="23"/>
        <v>12</v>
      </c>
      <c r="AY53" s="1">
        <f t="shared" si="23"/>
        <v>12</v>
      </c>
      <c r="AZ53" s="1">
        <f t="shared" si="23"/>
        <v>9</v>
      </c>
      <c r="BA53" s="1">
        <f t="shared" si="23"/>
        <v>9</v>
      </c>
      <c r="BB53" s="1">
        <f t="shared" si="23"/>
        <v>9</v>
      </c>
      <c r="BC53" s="1">
        <f t="shared" si="23"/>
        <v>10</v>
      </c>
      <c r="BD53" s="1">
        <f t="shared" si="23"/>
        <v>12</v>
      </c>
      <c r="BE53" s="1">
        <f t="shared" si="23"/>
        <v>12</v>
      </c>
      <c r="BF53" s="1">
        <f t="shared" si="23"/>
        <v>12</v>
      </c>
      <c r="BG53" s="1">
        <f t="shared" si="23"/>
        <v>12</v>
      </c>
      <c r="BH53" s="1">
        <f t="shared" si="23"/>
        <v>12</v>
      </c>
      <c r="BI53" s="1">
        <f t="shared" si="23"/>
        <v>12</v>
      </c>
      <c r="BJ53" s="1">
        <f t="shared" si="23"/>
        <v>12</v>
      </c>
      <c r="BK53" s="1">
        <f t="shared" si="23"/>
        <v>12</v>
      </c>
      <c r="BL53" s="1">
        <f t="shared" si="23"/>
        <v>12</v>
      </c>
      <c r="BM53" s="1">
        <f t="shared" si="23"/>
        <v>12</v>
      </c>
      <c r="BN53" s="1">
        <f t="shared" si="23"/>
        <v>12</v>
      </c>
      <c r="BO53" s="1">
        <f t="shared" si="23"/>
        <v>12</v>
      </c>
      <c r="BP53" s="1">
        <f t="shared" si="23"/>
        <v>12</v>
      </c>
      <c r="BQ53" s="1">
        <f t="shared" si="23"/>
        <v>10</v>
      </c>
      <c r="BR53" s="15">
        <f t="shared" si="23"/>
        <v>11</v>
      </c>
      <c r="BS53" s="16">
        <f t="shared" si="23"/>
        <v>11</v>
      </c>
      <c r="BT53" s="15">
        <f t="shared" si="23"/>
        <v>11</v>
      </c>
      <c r="BU53" s="16">
        <f t="shared" si="23"/>
        <v>11</v>
      </c>
      <c r="BV53" s="15">
        <f t="shared" si="23"/>
        <v>11</v>
      </c>
      <c r="BW53" s="1">
        <f t="shared" si="23"/>
        <v>11</v>
      </c>
      <c r="BX53" s="1">
        <f t="shared" si="23"/>
        <v>11</v>
      </c>
      <c r="BY53" s="1">
        <f t="shared" si="23"/>
        <v>11</v>
      </c>
      <c r="BZ53" s="1">
        <f t="shared" si="23"/>
        <v>5</v>
      </c>
      <c r="CA53" s="1">
        <f t="shared" si="23"/>
        <v>11</v>
      </c>
      <c r="CB53" s="1">
        <f t="shared" si="23"/>
        <v>11</v>
      </c>
      <c r="CC53" s="1">
        <f t="shared" si="23"/>
        <v>11</v>
      </c>
      <c r="CD53" s="1">
        <f t="shared" si="23"/>
        <v>11</v>
      </c>
      <c r="CE53" s="1">
        <f t="shared" si="23"/>
        <v>11</v>
      </c>
      <c r="CF53" s="1">
        <f t="shared" si="23"/>
        <v>11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  <c r="BB54" s="1">
        <v>104.0</v>
      </c>
      <c r="BC54" s="1">
        <v>104.0</v>
      </c>
      <c r="BD54" s="1">
        <v>105.0</v>
      </c>
      <c r="BE54" s="1">
        <v>108.0</v>
      </c>
      <c r="BF54" s="1">
        <v>108.0</v>
      </c>
      <c r="BG54" s="1">
        <v>109.0</v>
      </c>
      <c r="BH54" s="1">
        <v>111.0</v>
      </c>
      <c r="BI54" s="1">
        <v>110.0</v>
      </c>
      <c r="BJ54" s="1">
        <v>110.0</v>
      </c>
      <c r="BK54" s="1">
        <v>110.0</v>
      </c>
      <c r="BL54" s="1">
        <v>110.0</v>
      </c>
      <c r="BM54" s="1">
        <v>110.0</v>
      </c>
      <c r="BN54" s="1">
        <v>110.0</v>
      </c>
      <c r="BO54" s="1">
        <v>110.0</v>
      </c>
      <c r="BP54" s="1">
        <v>110.0</v>
      </c>
      <c r="BQ54" s="1">
        <v>111.0</v>
      </c>
      <c r="BR54" s="15">
        <v>111.0</v>
      </c>
      <c r="BS54" s="16">
        <v>111.0</v>
      </c>
      <c r="BT54" s="15">
        <v>111.0</v>
      </c>
      <c r="BU54" s="16">
        <v>113.0</v>
      </c>
      <c r="BV54" s="15">
        <v>114.0</v>
      </c>
      <c r="BW54" s="1">
        <v>114.0</v>
      </c>
      <c r="BX54" s="1">
        <v>114.0</v>
      </c>
      <c r="BY54" s="1">
        <v>114.0</v>
      </c>
      <c r="BZ54" s="1">
        <v>114.0</v>
      </c>
      <c r="CA54" s="1">
        <v>114.0</v>
      </c>
      <c r="CB54" s="1">
        <v>114.0</v>
      </c>
      <c r="CC54" s="1">
        <v>114.0</v>
      </c>
      <c r="CD54" s="1">
        <v>114.0</v>
      </c>
      <c r="CE54" s="1">
        <v>114.0</v>
      </c>
      <c r="CF54" s="1">
        <v>115.0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23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  <c r="BB55" s="1">
        <v>15.0</v>
      </c>
      <c r="BC55" s="1">
        <v>15.0</v>
      </c>
      <c r="BD55" s="1">
        <v>15.0</v>
      </c>
      <c r="BE55" s="1">
        <v>15.0</v>
      </c>
      <c r="BF55" s="1">
        <v>15.0</v>
      </c>
      <c r="BG55" s="1">
        <v>15.0</v>
      </c>
      <c r="BH55" s="1">
        <v>15.0</v>
      </c>
      <c r="BI55" s="1">
        <v>15.0</v>
      </c>
      <c r="BJ55" s="1">
        <v>15.0</v>
      </c>
      <c r="BK55" s="1">
        <v>15.0</v>
      </c>
      <c r="BL55" s="1">
        <v>15.0</v>
      </c>
      <c r="BM55" s="1">
        <v>15.0</v>
      </c>
      <c r="BN55" s="1">
        <v>15.0</v>
      </c>
      <c r="BO55" s="1">
        <v>15.0</v>
      </c>
      <c r="BP55" s="1">
        <v>15.0</v>
      </c>
      <c r="BQ55" s="1">
        <v>22.0</v>
      </c>
      <c r="BR55" s="15">
        <v>22.0</v>
      </c>
      <c r="BS55" s="16">
        <v>22.0</v>
      </c>
      <c r="BT55" s="15">
        <v>22.0</v>
      </c>
      <c r="BU55" s="16">
        <v>22.0</v>
      </c>
      <c r="BV55" s="15">
        <v>22.0</v>
      </c>
      <c r="BW55" s="1">
        <v>22.0</v>
      </c>
      <c r="BX55" s="1">
        <v>22.0</v>
      </c>
      <c r="BY55" s="1">
        <v>22.0</v>
      </c>
      <c r="BZ55" s="1">
        <v>39.0</v>
      </c>
      <c r="CA55" s="1">
        <v>39.0</v>
      </c>
      <c r="CB55" s="1">
        <v>39.0</v>
      </c>
      <c r="CC55" s="1">
        <v>39.0</v>
      </c>
      <c r="CD55" s="1">
        <v>39.0</v>
      </c>
      <c r="CE55" s="1">
        <v>39.0</v>
      </c>
      <c r="CF55" s="1">
        <v>39.0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  <c r="BB56" s="1">
        <v>3.0</v>
      </c>
      <c r="BC56" s="1">
        <v>3.0</v>
      </c>
      <c r="BD56" s="1">
        <v>3.0</v>
      </c>
      <c r="BE56" s="1">
        <v>3.0</v>
      </c>
      <c r="BF56" s="1">
        <v>4.0</v>
      </c>
      <c r="BG56" s="1">
        <v>4.0</v>
      </c>
      <c r="BH56" s="1">
        <v>4.0</v>
      </c>
      <c r="BI56" s="1">
        <v>4.0</v>
      </c>
      <c r="BJ56" s="1">
        <v>4.0</v>
      </c>
      <c r="BK56" s="1">
        <v>4.0</v>
      </c>
      <c r="BL56" s="1">
        <v>4.0</v>
      </c>
      <c r="BM56" s="1">
        <v>4.0</v>
      </c>
      <c r="BN56" s="1">
        <v>4.0</v>
      </c>
      <c r="BO56" s="1">
        <v>4.0</v>
      </c>
      <c r="BP56" s="1">
        <v>4.0</v>
      </c>
      <c r="BQ56" s="1">
        <v>4.0</v>
      </c>
      <c r="BR56" s="15">
        <v>4.0</v>
      </c>
      <c r="BS56" s="16">
        <v>4.0</v>
      </c>
      <c r="BT56" s="15">
        <v>4.0</v>
      </c>
      <c r="BU56" s="16">
        <v>4.0</v>
      </c>
      <c r="BV56" s="15">
        <v>4.0</v>
      </c>
      <c r="BW56" s="1">
        <v>4.0</v>
      </c>
      <c r="BX56" s="1">
        <v>4.0</v>
      </c>
      <c r="BY56" s="1">
        <v>4.0</v>
      </c>
      <c r="BZ56" s="1">
        <v>4.0</v>
      </c>
      <c r="CA56" s="1">
        <v>4.0</v>
      </c>
      <c r="CB56" s="1">
        <v>4.0</v>
      </c>
      <c r="CC56" s="1">
        <v>4.0</v>
      </c>
      <c r="CD56" s="1">
        <v>4.0</v>
      </c>
      <c r="CE56" s="1">
        <v>4.0</v>
      </c>
      <c r="CF56" s="1">
        <v>4.0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CF57" si="24">S54-S55-S56</f>
        <v>2</v>
      </c>
      <c r="T57" s="1">
        <f t="shared" si="24"/>
        <v>2</v>
      </c>
      <c r="U57" s="1">
        <f t="shared" si="24"/>
        <v>2</v>
      </c>
      <c r="V57" s="1">
        <f t="shared" si="24"/>
        <v>2</v>
      </c>
      <c r="W57" s="1">
        <f t="shared" si="24"/>
        <v>3</v>
      </c>
      <c r="X57" s="1">
        <f t="shared" si="24"/>
        <v>4</v>
      </c>
      <c r="Y57" s="1">
        <f t="shared" si="24"/>
        <v>7</v>
      </c>
      <c r="Z57" s="1">
        <f t="shared" si="24"/>
        <v>10</v>
      </c>
      <c r="AA57" s="1">
        <f t="shared" si="24"/>
        <v>11</v>
      </c>
      <c r="AB57" s="1">
        <f t="shared" si="24"/>
        <v>11</v>
      </c>
      <c r="AC57" s="1">
        <f t="shared" si="24"/>
        <v>18</v>
      </c>
      <c r="AD57" s="1">
        <f t="shared" si="24"/>
        <v>18</v>
      </c>
      <c r="AE57" s="1">
        <f t="shared" si="24"/>
        <v>22</v>
      </c>
      <c r="AF57" s="1">
        <f t="shared" si="24"/>
        <v>26</v>
      </c>
      <c r="AG57" s="1">
        <f t="shared" si="24"/>
        <v>27</v>
      </c>
      <c r="AH57" s="1">
        <f t="shared" si="24"/>
        <v>31</v>
      </c>
      <c r="AI57" s="1">
        <f t="shared" si="24"/>
        <v>42</v>
      </c>
      <c r="AJ57" s="1">
        <f t="shared" si="24"/>
        <v>47</v>
      </c>
      <c r="AK57" s="1">
        <f t="shared" si="24"/>
        <v>50</v>
      </c>
      <c r="AL57" s="1">
        <f t="shared" si="24"/>
        <v>66</v>
      </c>
      <c r="AM57" s="1">
        <f t="shared" si="24"/>
        <v>73</v>
      </c>
      <c r="AN57" s="1">
        <f t="shared" si="24"/>
        <v>80</v>
      </c>
      <c r="AO57" s="1">
        <f t="shared" si="24"/>
        <v>81</v>
      </c>
      <c r="AP57" s="1">
        <f t="shared" si="24"/>
        <v>82</v>
      </c>
      <c r="AQ57" s="1">
        <f t="shared" si="24"/>
        <v>84</v>
      </c>
      <c r="AR57" s="1">
        <f t="shared" si="24"/>
        <v>86</v>
      </c>
      <c r="AS57" s="1">
        <f t="shared" si="24"/>
        <v>87</v>
      </c>
      <c r="AT57" s="1">
        <f t="shared" si="24"/>
        <v>88</v>
      </c>
      <c r="AU57" s="1">
        <f t="shared" si="24"/>
        <v>89</v>
      </c>
      <c r="AV57" s="1">
        <f t="shared" si="24"/>
        <v>92</v>
      </c>
      <c r="AW57" s="1">
        <f t="shared" si="24"/>
        <v>95</v>
      </c>
      <c r="AX57" s="1">
        <f t="shared" si="24"/>
        <v>98</v>
      </c>
      <c r="AY57" s="1">
        <f t="shared" si="24"/>
        <v>98</v>
      </c>
      <c r="AZ57" s="1">
        <f t="shared" si="24"/>
        <v>85</v>
      </c>
      <c r="BA57" s="1">
        <f t="shared" si="24"/>
        <v>86</v>
      </c>
      <c r="BB57" s="1">
        <f t="shared" si="24"/>
        <v>86</v>
      </c>
      <c r="BC57" s="1">
        <f t="shared" si="24"/>
        <v>86</v>
      </c>
      <c r="BD57" s="1">
        <f t="shared" si="24"/>
        <v>87</v>
      </c>
      <c r="BE57" s="1">
        <f t="shared" si="24"/>
        <v>90</v>
      </c>
      <c r="BF57" s="1">
        <f t="shared" si="24"/>
        <v>89</v>
      </c>
      <c r="BG57" s="1">
        <f t="shared" si="24"/>
        <v>90</v>
      </c>
      <c r="BH57" s="1">
        <f t="shared" si="24"/>
        <v>92</v>
      </c>
      <c r="BI57" s="1">
        <f t="shared" si="24"/>
        <v>91</v>
      </c>
      <c r="BJ57" s="1">
        <f t="shared" si="24"/>
        <v>91</v>
      </c>
      <c r="BK57" s="1">
        <f t="shared" si="24"/>
        <v>91</v>
      </c>
      <c r="BL57" s="1">
        <f t="shared" si="24"/>
        <v>91</v>
      </c>
      <c r="BM57" s="1">
        <f t="shared" si="24"/>
        <v>91</v>
      </c>
      <c r="BN57" s="1">
        <f t="shared" si="24"/>
        <v>91</v>
      </c>
      <c r="BO57" s="1">
        <f t="shared" si="24"/>
        <v>91</v>
      </c>
      <c r="BP57" s="1">
        <f t="shared" si="24"/>
        <v>91</v>
      </c>
      <c r="BQ57" s="1">
        <f t="shared" si="24"/>
        <v>85</v>
      </c>
      <c r="BR57" s="15">
        <f t="shared" si="24"/>
        <v>85</v>
      </c>
      <c r="BS57" s="16">
        <f t="shared" si="24"/>
        <v>85</v>
      </c>
      <c r="BT57" s="15">
        <f t="shared" si="24"/>
        <v>85</v>
      </c>
      <c r="BU57" s="16">
        <f t="shared" si="24"/>
        <v>87</v>
      </c>
      <c r="BV57" s="15">
        <f t="shared" si="24"/>
        <v>88</v>
      </c>
      <c r="BW57" s="1">
        <f t="shared" si="24"/>
        <v>88</v>
      </c>
      <c r="BX57" s="1">
        <f t="shared" si="24"/>
        <v>88</v>
      </c>
      <c r="BY57" s="1">
        <f t="shared" si="24"/>
        <v>88</v>
      </c>
      <c r="BZ57" s="1">
        <f t="shared" si="24"/>
        <v>71</v>
      </c>
      <c r="CA57" s="1">
        <f t="shared" si="24"/>
        <v>71</v>
      </c>
      <c r="CB57" s="1">
        <f t="shared" si="24"/>
        <v>71</v>
      </c>
      <c r="CC57" s="1">
        <f t="shared" si="24"/>
        <v>71</v>
      </c>
      <c r="CD57" s="1">
        <f t="shared" si="24"/>
        <v>71</v>
      </c>
      <c r="CE57" s="1">
        <f t="shared" si="24"/>
        <v>71</v>
      </c>
      <c r="CF57" s="1">
        <f t="shared" si="24"/>
        <v>72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  <c r="BB58" s="1">
        <v>75.0</v>
      </c>
      <c r="BC58" s="1">
        <v>75.0</v>
      </c>
      <c r="BD58" s="1">
        <v>75.0</v>
      </c>
      <c r="BE58" s="1">
        <v>75.0</v>
      </c>
      <c r="BF58" s="1">
        <v>76.0</v>
      </c>
      <c r="BG58" s="1">
        <v>78.0</v>
      </c>
      <c r="BH58" s="1">
        <v>83.0</v>
      </c>
      <c r="BI58" s="1">
        <v>84.0</v>
      </c>
      <c r="BJ58" s="1">
        <v>85.0</v>
      </c>
      <c r="BK58" s="1">
        <v>84.0</v>
      </c>
      <c r="BL58" s="1">
        <v>84.0</v>
      </c>
      <c r="BM58" s="1">
        <v>85.0</v>
      </c>
      <c r="BN58" s="1">
        <v>85.0</v>
      </c>
      <c r="BO58" s="1">
        <v>85.0</v>
      </c>
      <c r="BP58" s="1">
        <v>86.0</v>
      </c>
      <c r="BQ58" s="1">
        <v>86.0</v>
      </c>
      <c r="BR58" s="15">
        <v>86.0</v>
      </c>
      <c r="BS58" s="16">
        <v>86.0</v>
      </c>
      <c r="BT58" s="15">
        <v>87.0</v>
      </c>
      <c r="BU58" s="16">
        <v>88.0</v>
      </c>
      <c r="BV58" s="15">
        <v>88.0</v>
      </c>
      <c r="BW58" s="1">
        <v>87.0</v>
      </c>
      <c r="BX58" s="1">
        <v>87.0</v>
      </c>
      <c r="BY58" s="1">
        <v>87.0</v>
      </c>
      <c r="BZ58" s="1">
        <v>87.0</v>
      </c>
      <c r="CA58" s="1">
        <v>89.0</v>
      </c>
      <c r="CB58" s="1">
        <v>89.0</v>
      </c>
      <c r="CC58" s="1">
        <v>90.0</v>
      </c>
      <c r="CD58" s="1">
        <v>90.0</v>
      </c>
      <c r="CE58" s="1">
        <v>90.0</v>
      </c>
      <c r="CF58" s="1">
        <v>90.0</v>
      </c>
    </row>
    <row r="59">
      <c r="A59" s="21" t="s">
        <v>86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>
        <v>0.0</v>
      </c>
      <c r="U59" s="21">
        <v>0.0</v>
      </c>
      <c r="V59" s="21">
        <v>0.0</v>
      </c>
      <c r="W59" s="21">
        <v>0.0</v>
      </c>
      <c r="X59" s="21">
        <v>0.0</v>
      </c>
      <c r="Y59" s="21">
        <v>0.0</v>
      </c>
      <c r="Z59" s="21">
        <v>0.0</v>
      </c>
      <c r="AA59" s="21">
        <v>0.0</v>
      </c>
      <c r="AB59" s="21">
        <v>0.0</v>
      </c>
      <c r="AC59" s="21">
        <v>0.0</v>
      </c>
      <c r="AD59" s="21">
        <v>0.0</v>
      </c>
      <c r="AE59" s="21">
        <v>0.0</v>
      </c>
      <c r="AF59" s="21">
        <v>1.0</v>
      </c>
      <c r="AG59" s="21">
        <v>1.0</v>
      </c>
      <c r="AH59" s="21">
        <v>1.0</v>
      </c>
      <c r="AI59" s="21">
        <v>2.0</v>
      </c>
      <c r="AJ59" s="21">
        <v>3.0</v>
      </c>
      <c r="AK59" s="21">
        <v>3.0</v>
      </c>
      <c r="AL59" s="21">
        <v>3.0</v>
      </c>
      <c r="AM59" s="21">
        <v>3.0</v>
      </c>
      <c r="AN59" s="21">
        <v>3.0</v>
      </c>
      <c r="AO59" s="21">
        <v>5.0</v>
      </c>
      <c r="AP59" s="21">
        <v>5.0</v>
      </c>
      <c r="AQ59" s="21">
        <v>5.0</v>
      </c>
      <c r="AR59" s="21">
        <v>8.0</v>
      </c>
      <c r="AS59" s="21">
        <v>8.0</v>
      </c>
      <c r="AT59" s="21">
        <v>10.0</v>
      </c>
      <c r="AU59" s="21">
        <v>10.0</v>
      </c>
      <c r="AV59" s="21">
        <v>10.0</v>
      </c>
      <c r="AW59" s="21">
        <v>10.0</v>
      </c>
      <c r="AX59" s="21">
        <v>17.0</v>
      </c>
      <c r="AY59" s="21">
        <v>17.0</v>
      </c>
      <c r="AZ59" s="21">
        <v>17.0</v>
      </c>
      <c r="BA59" s="21">
        <v>17.0</v>
      </c>
      <c r="BB59" s="21">
        <v>27.0</v>
      </c>
      <c r="BC59" s="21">
        <v>27.0</v>
      </c>
      <c r="BD59" s="21">
        <v>27.0</v>
      </c>
      <c r="BE59" s="21">
        <v>28.0</v>
      </c>
      <c r="BF59" s="21">
        <v>28.0</v>
      </c>
      <c r="BG59" s="21">
        <v>30.0</v>
      </c>
      <c r="BH59" s="21">
        <v>30.0</v>
      </c>
      <c r="BI59" s="21">
        <v>30.0</v>
      </c>
      <c r="BJ59" s="21">
        <v>30.0</v>
      </c>
      <c r="BK59" s="21">
        <v>30.0</v>
      </c>
      <c r="BL59" s="21">
        <v>30.0</v>
      </c>
      <c r="BM59" s="21">
        <v>30.0</v>
      </c>
      <c r="BN59" s="21">
        <v>42.0</v>
      </c>
      <c r="BO59" s="21">
        <v>42.0</v>
      </c>
      <c r="BP59" s="21">
        <v>43.0</v>
      </c>
      <c r="BQ59" s="21">
        <v>43.0</v>
      </c>
      <c r="BR59" s="21">
        <v>43.0</v>
      </c>
      <c r="BS59" s="21">
        <v>43.0</v>
      </c>
      <c r="BT59" s="21">
        <v>43.0</v>
      </c>
      <c r="BU59" s="21">
        <v>53.0</v>
      </c>
      <c r="BV59" s="21">
        <v>54.0</v>
      </c>
      <c r="BW59" s="21">
        <v>54.0</v>
      </c>
      <c r="BX59" s="21">
        <v>54.0</v>
      </c>
      <c r="BY59" s="21">
        <v>54.0</v>
      </c>
      <c r="BZ59" s="21">
        <v>54.0</v>
      </c>
      <c r="CA59" s="21">
        <v>54.0</v>
      </c>
      <c r="CB59" s="21">
        <v>62.0</v>
      </c>
      <c r="CC59" s="21">
        <v>62.0</v>
      </c>
      <c r="CD59" s="21">
        <v>64.0</v>
      </c>
      <c r="CE59" s="21">
        <v>65.0</v>
      </c>
      <c r="CF59" s="21">
        <v>65.0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  <c r="BB60" s="1">
        <v>10.0</v>
      </c>
      <c r="BC60" s="1">
        <v>10.0</v>
      </c>
      <c r="BD60" s="1">
        <v>10.0</v>
      </c>
      <c r="BE60" s="1">
        <v>10.0</v>
      </c>
      <c r="BF60" s="1">
        <v>10.0</v>
      </c>
      <c r="BG60" s="1">
        <v>10.0</v>
      </c>
      <c r="BH60" s="1">
        <v>10.0</v>
      </c>
      <c r="BI60" s="1">
        <v>10.0</v>
      </c>
      <c r="BJ60" s="1">
        <v>10.0</v>
      </c>
      <c r="BK60" s="1">
        <v>10.0</v>
      </c>
      <c r="BL60" s="1">
        <v>10.0</v>
      </c>
      <c r="BM60" s="1">
        <v>10.0</v>
      </c>
      <c r="BN60" s="1">
        <v>10.0</v>
      </c>
      <c r="BO60" s="1">
        <v>10.0</v>
      </c>
      <c r="BP60" s="1">
        <v>10.0</v>
      </c>
      <c r="BQ60" s="1">
        <v>10.0</v>
      </c>
      <c r="BR60" s="15">
        <v>10.0</v>
      </c>
      <c r="BS60" s="16">
        <v>10.0</v>
      </c>
      <c r="BT60" s="15">
        <v>10.0</v>
      </c>
      <c r="BU60" s="16">
        <v>10.0</v>
      </c>
      <c r="BV60" s="15">
        <v>10.0</v>
      </c>
      <c r="BW60" s="1">
        <v>10.0</v>
      </c>
      <c r="BX60" s="1">
        <v>10.0</v>
      </c>
      <c r="BY60" s="1">
        <v>10.0</v>
      </c>
      <c r="BZ60" s="1">
        <v>10.0</v>
      </c>
      <c r="CA60" s="1">
        <v>10.0</v>
      </c>
      <c r="CB60" s="1">
        <v>10.0</v>
      </c>
      <c r="CC60" s="1">
        <v>10.0</v>
      </c>
      <c r="CD60" s="1">
        <v>10.0</v>
      </c>
      <c r="CE60" s="1">
        <v>10.0</v>
      </c>
      <c r="CF60" s="1">
        <v>10.0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CF61" si="25">T58-T59-T60</f>
        <v>5</v>
      </c>
      <c r="U61" s="1">
        <f t="shared" si="25"/>
        <v>5</v>
      </c>
      <c r="V61" s="1">
        <f t="shared" si="25"/>
        <v>5</v>
      </c>
      <c r="W61" s="1">
        <f t="shared" si="25"/>
        <v>5</v>
      </c>
      <c r="X61" s="1">
        <f t="shared" si="25"/>
        <v>6</v>
      </c>
      <c r="Y61" s="1">
        <f t="shared" si="25"/>
        <v>7</v>
      </c>
      <c r="Z61" s="1">
        <f t="shared" si="25"/>
        <v>7</v>
      </c>
      <c r="AA61" s="1">
        <f t="shared" si="25"/>
        <v>8</v>
      </c>
      <c r="AB61" s="1">
        <f t="shared" si="25"/>
        <v>9</v>
      </c>
      <c r="AC61" s="1">
        <f t="shared" si="25"/>
        <v>12</v>
      </c>
      <c r="AD61" s="1">
        <f t="shared" si="25"/>
        <v>14</v>
      </c>
      <c r="AE61" s="1">
        <f t="shared" si="25"/>
        <v>24</v>
      </c>
      <c r="AF61" s="1">
        <f t="shared" si="25"/>
        <v>21</v>
      </c>
      <c r="AG61" s="1">
        <f t="shared" si="25"/>
        <v>22</v>
      </c>
      <c r="AH61" s="1">
        <f t="shared" si="25"/>
        <v>22</v>
      </c>
      <c r="AI61" s="1">
        <f t="shared" si="25"/>
        <v>23</v>
      </c>
      <c r="AJ61" s="1">
        <f t="shared" si="25"/>
        <v>23</v>
      </c>
      <c r="AK61" s="1">
        <f t="shared" si="25"/>
        <v>24</v>
      </c>
      <c r="AL61" s="1">
        <f t="shared" si="25"/>
        <v>30</v>
      </c>
      <c r="AM61" s="1">
        <f t="shared" si="25"/>
        <v>32</v>
      </c>
      <c r="AN61" s="1">
        <f t="shared" si="25"/>
        <v>41</v>
      </c>
      <c r="AO61" s="1">
        <f t="shared" si="25"/>
        <v>44</v>
      </c>
      <c r="AP61" s="1">
        <f t="shared" si="25"/>
        <v>47</v>
      </c>
      <c r="AQ61" s="1">
        <f t="shared" si="25"/>
        <v>49</v>
      </c>
      <c r="AR61" s="1">
        <f t="shared" si="25"/>
        <v>49</v>
      </c>
      <c r="AS61" s="1">
        <f t="shared" si="25"/>
        <v>50</v>
      </c>
      <c r="AT61" s="1">
        <f t="shared" si="25"/>
        <v>52</v>
      </c>
      <c r="AU61" s="1">
        <f t="shared" si="25"/>
        <v>51</v>
      </c>
      <c r="AV61" s="1">
        <f t="shared" si="25"/>
        <v>51</v>
      </c>
      <c r="AW61" s="1">
        <f t="shared" si="25"/>
        <v>54</v>
      </c>
      <c r="AX61" s="1">
        <f t="shared" si="25"/>
        <v>47</v>
      </c>
      <c r="AY61" s="1">
        <f t="shared" si="25"/>
        <v>47</v>
      </c>
      <c r="AZ61" s="1">
        <f t="shared" si="25"/>
        <v>48</v>
      </c>
      <c r="BA61" s="1">
        <f t="shared" si="25"/>
        <v>48</v>
      </c>
      <c r="BB61" s="1">
        <f t="shared" si="25"/>
        <v>38</v>
      </c>
      <c r="BC61" s="1">
        <f t="shared" si="25"/>
        <v>38</v>
      </c>
      <c r="BD61" s="1">
        <f t="shared" si="25"/>
        <v>38</v>
      </c>
      <c r="BE61" s="1">
        <f t="shared" si="25"/>
        <v>37</v>
      </c>
      <c r="BF61" s="1">
        <f t="shared" si="25"/>
        <v>38</v>
      </c>
      <c r="BG61" s="1">
        <f t="shared" si="25"/>
        <v>38</v>
      </c>
      <c r="BH61" s="1">
        <f t="shared" si="25"/>
        <v>43</v>
      </c>
      <c r="BI61" s="1">
        <f t="shared" si="25"/>
        <v>44</v>
      </c>
      <c r="BJ61" s="1">
        <f t="shared" si="25"/>
        <v>45</v>
      </c>
      <c r="BK61" s="1">
        <f t="shared" si="25"/>
        <v>44</v>
      </c>
      <c r="BL61" s="1">
        <f t="shared" si="25"/>
        <v>44</v>
      </c>
      <c r="BM61" s="1">
        <f t="shared" si="25"/>
        <v>45</v>
      </c>
      <c r="BN61" s="1">
        <f t="shared" si="25"/>
        <v>33</v>
      </c>
      <c r="BO61" s="1">
        <f t="shared" si="25"/>
        <v>33</v>
      </c>
      <c r="BP61" s="1">
        <f t="shared" si="25"/>
        <v>33</v>
      </c>
      <c r="BQ61" s="1">
        <f t="shared" si="25"/>
        <v>33</v>
      </c>
      <c r="BR61" s="15">
        <f t="shared" si="25"/>
        <v>33</v>
      </c>
      <c r="BS61" s="16">
        <f t="shared" si="25"/>
        <v>33</v>
      </c>
      <c r="BT61" s="15">
        <f t="shared" si="25"/>
        <v>34</v>
      </c>
      <c r="BU61" s="16">
        <f t="shared" si="25"/>
        <v>25</v>
      </c>
      <c r="BV61" s="15">
        <f t="shared" si="25"/>
        <v>24</v>
      </c>
      <c r="BW61" s="1">
        <f t="shared" si="25"/>
        <v>23</v>
      </c>
      <c r="BX61" s="1">
        <f t="shared" si="25"/>
        <v>23</v>
      </c>
      <c r="BY61" s="1">
        <f t="shared" si="25"/>
        <v>23</v>
      </c>
      <c r="BZ61" s="1">
        <f t="shared" si="25"/>
        <v>23</v>
      </c>
      <c r="CA61" s="1">
        <f t="shared" si="25"/>
        <v>25</v>
      </c>
      <c r="CB61" s="1">
        <f t="shared" si="25"/>
        <v>17</v>
      </c>
      <c r="CC61" s="1">
        <f t="shared" si="25"/>
        <v>18</v>
      </c>
      <c r="CD61" s="1">
        <f t="shared" si="25"/>
        <v>16</v>
      </c>
      <c r="CE61" s="1">
        <f t="shared" si="25"/>
        <v>15</v>
      </c>
      <c r="CF61" s="1">
        <f t="shared" si="25"/>
        <v>15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  <c r="BB62" s="1">
        <v>34.0</v>
      </c>
      <c r="BC62" s="1">
        <v>34.0</v>
      </c>
      <c r="BD62" s="1">
        <v>35.0</v>
      </c>
      <c r="BE62" s="1">
        <v>35.0</v>
      </c>
      <c r="BF62" s="1">
        <v>36.0</v>
      </c>
      <c r="BG62" s="1">
        <v>36.0</v>
      </c>
      <c r="BH62" s="1">
        <v>38.0</v>
      </c>
      <c r="BI62" s="1">
        <v>38.0</v>
      </c>
      <c r="BJ62" s="1">
        <v>38.0</v>
      </c>
      <c r="BK62" s="1">
        <v>38.0</v>
      </c>
      <c r="BL62" s="1">
        <v>41.0</v>
      </c>
      <c r="BM62" s="1">
        <v>41.0</v>
      </c>
      <c r="BN62" s="1">
        <v>41.0</v>
      </c>
      <c r="BO62" s="1">
        <v>41.0</v>
      </c>
      <c r="BP62" s="1">
        <v>41.0</v>
      </c>
      <c r="BQ62" s="1">
        <v>41.0</v>
      </c>
      <c r="BR62" s="15">
        <v>41.0</v>
      </c>
      <c r="BS62" s="16">
        <v>42.0</v>
      </c>
      <c r="BT62" s="15">
        <v>42.0</v>
      </c>
      <c r="BU62" s="16">
        <v>42.0</v>
      </c>
      <c r="BV62" s="15">
        <v>42.0</v>
      </c>
      <c r="BW62" s="1">
        <v>42.0</v>
      </c>
      <c r="BX62" s="1">
        <v>42.0</v>
      </c>
      <c r="BY62" s="1">
        <v>42.0</v>
      </c>
      <c r="BZ62" s="1">
        <v>42.0</v>
      </c>
      <c r="CA62" s="1">
        <v>42.0</v>
      </c>
      <c r="CB62" s="1">
        <v>42.0</v>
      </c>
      <c r="CC62" s="1">
        <v>43.0</v>
      </c>
      <c r="CD62" s="1">
        <v>43.0</v>
      </c>
      <c r="CE62" s="1">
        <v>46.0</v>
      </c>
      <c r="CF62" s="1">
        <v>45.0</v>
      </c>
    </row>
    <row r="63">
      <c r="A63" s="21" t="s">
        <v>90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>
        <v>0.0</v>
      </c>
      <c r="S63" s="21">
        <v>0.0</v>
      </c>
      <c r="T63" s="21">
        <v>0.0</v>
      </c>
      <c r="U63" s="21">
        <v>0.0</v>
      </c>
      <c r="V63" s="21">
        <v>0.0</v>
      </c>
      <c r="W63" s="21">
        <v>0.0</v>
      </c>
      <c r="X63" s="21">
        <v>0.0</v>
      </c>
      <c r="Y63" s="21">
        <v>0.0</v>
      </c>
      <c r="Z63" s="21">
        <v>0.0</v>
      </c>
      <c r="AA63" s="21">
        <v>0.0</v>
      </c>
      <c r="AB63" s="21">
        <v>0.0</v>
      </c>
      <c r="AC63" s="21">
        <v>0.0</v>
      </c>
      <c r="AD63" s="21">
        <v>0.0</v>
      </c>
      <c r="AE63" s="21">
        <v>0.0</v>
      </c>
      <c r="AF63" s="21">
        <v>0.0</v>
      </c>
      <c r="AG63" s="21">
        <v>0.0</v>
      </c>
      <c r="AH63" s="21">
        <v>0.0</v>
      </c>
      <c r="AI63" s="21">
        <v>0.0</v>
      </c>
      <c r="AJ63" s="21">
        <v>0.0</v>
      </c>
      <c r="AK63" s="21">
        <v>0.0</v>
      </c>
      <c r="AL63" s="21">
        <v>0.0</v>
      </c>
      <c r="AM63" s="21">
        <v>0.0</v>
      </c>
      <c r="AN63" s="21">
        <v>0.0</v>
      </c>
      <c r="AO63" s="21">
        <v>0.0</v>
      </c>
      <c r="AP63" s="21">
        <v>0.0</v>
      </c>
      <c r="AQ63" s="21">
        <v>0.0</v>
      </c>
      <c r="AR63" s="21">
        <v>0.0</v>
      </c>
      <c r="AS63" s="21">
        <v>0.0</v>
      </c>
      <c r="AT63" s="21">
        <v>0.0</v>
      </c>
      <c r="AU63" s="21">
        <v>0.0</v>
      </c>
      <c r="AV63" s="21">
        <v>0.0</v>
      </c>
      <c r="AW63" s="21">
        <v>0.0</v>
      </c>
      <c r="AX63" s="21">
        <v>8.0</v>
      </c>
      <c r="AY63" s="21">
        <v>8.0</v>
      </c>
      <c r="AZ63" s="21">
        <v>8.0</v>
      </c>
      <c r="BA63" s="21">
        <v>8.0</v>
      </c>
      <c r="BB63" s="21">
        <v>8.0</v>
      </c>
      <c r="BC63" s="21">
        <v>8.0</v>
      </c>
      <c r="BD63" s="21">
        <v>8.0</v>
      </c>
      <c r="BE63" s="21">
        <v>14.0</v>
      </c>
      <c r="BF63" s="21">
        <v>14.0</v>
      </c>
      <c r="BG63" s="21">
        <v>14.0</v>
      </c>
      <c r="BH63" s="21">
        <v>14.0</v>
      </c>
      <c r="BI63" s="21">
        <v>14.0</v>
      </c>
      <c r="BJ63" s="21">
        <v>14.0</v>
      </c>
      <c r="BK63" s="21">
        <v>19.0</v>
      </c>
      <c r="BL63" s="21">
        <v>19.0</v>
      </c>
      <c r="BM63" s="21">
        <v>19.0</v>
      </c>
      <c r="BN63" s="21">
        <v>19.0</v>
      </c>
      <c r="BO63" s="21">
        <v>19.0</v>
      </c>
      <c r="BP63" s="21">
        <v>19.0</v>
      </c>
      <c r="BQ63" s="21">
        <v>19.0</v>
      </c>
      <c r="BR63" s="21">
        <v>19.0</v>
      </c>
      <c r="BS63" s="21">
        <v>25.0</v>
      </c>
      <c r="BT63" s="21">
        <v>25.0</v>
      </c>
      <c r="BU63" s="21">
        <v>25.0</v>
      </c>
      <c r="BV63" s="21">
        <v>25.0</v>
      </c>
      <c r="BW63" s="21">
        <v>25.0</v>
      </c>
      <c r="BX63" s="21">
        <v>25.0</v>
      </c>
      <c r="BY63" s="21">
        <v>25.0</v>
      </c>
      <c r="BZ63" s="21">
        <v>25.0</v>
      </c>
      <c r="CA63" s="21">
        <v>25.0</v>
      </c>
      <c r="CB63" s="21">
        <v>25.0</v>
      </c>
      <c r="CC63" s="21">
        <v>25.0</v>
      </c>
      <c r="CD63" s="21">
        <v>25.0</v>
      </c>
      <c r="CE63" s="21">
        <v>25.0</v>
      </c>
      <c r="CF63" s="21">
        <v>25.0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  <c r="BB64" s="1">
        <v>3.0</v>
      </c>
      <c r="BC64" s="1">
        <v>3.0</v>
      </c>
      <c r="BD64" s="1">
        <v>3.0</v>
      </c>
      <c r="BE64" s="1">
        <v>3.0</v>
      </c>
      <c r="BF64" s="1">
        <v>3.0</v>
      </c>
      <c r="BG64" s="1">
        <v>3.0</v>
      </c>
      <c r="BH64" s="1">
        <v>3.0</v>
      </c>
      <c r="BI64" s="1">
        <v>3.0</v>
      </c>
      <c r="BJ64" s="1">
        <v>3.0</v>
      </c>
      <c r="BK64" s="1">
        <v>3.0</v>
      </c>
      <c r="BL64" s="1">
        <v>3.0</v>
      </c>
      <c r="BM64" s="1">
        <v>3.0</v>
      </c>
      <c r="BN64" s="1">
        <v>3.0</v>
      </c>
      <c r="BO64" s="1">
        <v>3.0</v>
      </c>
      <c r="BP64" s="1">
        <v>3.0</v>
      </c>
      <c r="BQ64" s="1">
        <v>3.0</v>
      </c>
      <c r="BR64" s="15">
        <v>3.0</v>
      </c>
      <c r="BS64" s="16">
        <v>3.0</v>
      </c>
      <c r="BT64" s="15">
        <v>3.0</v>
      </c>
      <c r="BU64" s="16">
        <v>3.0</v>
      </c>
      <c r="BV64" s="15">
        <v>3.0</v>
      </c>
      <c r="BW64" s="1">
        <v>3.0</v>
      </c>
      <c r="BX64" s="1">
        <v>3.0</v>
      </c>
      <c r="BY64" s="1">
        <v>3.0</v>
      </c>
      <c r="BZ64" s="1">
        <v>3.0</v>
      </c>
      <c r="CA64" s="1">
        <v>3.0</v>
      </c>
      <c r="CB64" s="1">
        <v>3.0</v>
      </c>
      <c r="CC64" s="1">
        <v>3.0</v>
      </c>
      <c r="CD64" s="1">
        <v>3.0</v>
      </c>
      <c r="CE64" s="1">
        <v>3.0</v>
      </c>
      <c r="CF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CF65" si="26">R62-R63-R64</f>
        <v>1</v>
      </c>
      <c r="S65" s="1">
        <f t="shared" si="26"/>
        <v>1</v>
      </c>
      <c r="T65" s="1">
        <f t="shared" si="26"/>
        <v>2</v>
      </c>
      <c r="U65" s="1">
        <f t="shared" si="26"/>
        <v>7</v>
      </c>
      <c r="V65" s="1">
        <f t="shared" si="26"/>
        <v>7</v>
      </c>
      <c r="W65" s="1">
        <f t="shared" si="26"/>
        <v>7</v>
      </c>
      <c r="X65" s="1">
        <f t="shared" si="26"/>
        <v>9</v>
      </c>
      <c r="Y65" s="1">
        <f t="shared" si="26"/>
        <v>9</v>
      </c>
      <c r="Z65" s="1">
        <f t="shared" si="26"/>
        <v>15</v>
      </c>
      <c r="AA65" s="1">
        <f t="shared" si="26"/>
        <v>15</v>
      </c>
      <c r="AB65" s="1">
        <f t="shared" si="26"/>
        <v>15</v>
      </c>
      <c r="AC65" s="1">
        <f t="shared" si="26"/>
        <v>14</v>
      </c>
      <c r="AD65" s="1">
        <f t="shared" si="26"/>
        <v>15</v>
      </c>
      <c r="AE65" s="1">
        <f t="shared" si="26"/>
        <v>16</v>
      </c>
      <c r="AF65" s="1">
        <f t="shared" si="26"/>
        <v>20</v>
      </c>
      <c r="AG65" s="1">
        <f t="shared" si="26"/>
        <v>19</v>
      </c>
      <c r="AH65" s="1">
        <f t="shared" si="26"/>
        <v>20</v>
      </c>
      <c r="AI65" s="1">
        <f t="shared" si="26"/>
        <v>20</v>
      </c>
      <c r="AJ65" s="1">
        <f t="shared" si="26"/>
        <v>25</v>
      </c>
      <c r="AK65" s="1">
        <f t="shared" si="26"/>
        <v>26</v>
      </c>
      <c r="AL65" s="1">
        <f t="shared" si="26"/>
        <v>25</v>
      </c>
      <c r="AM65" s="1">
        <f t="shared" si="26"/>
        <v>26</v>
      </c>
      <c r="AN65" s="1">
        <f t="shared" si="26"/>
        <v>26</v>
      </c>
      <c r="AO65" s="1">
        <f t="shared" si="26"/>
        <v>27</v>
      </c>
      <c r="AP65" s="1">
        <f t="shared" si="26"/>
        <v>27</v>
      </c>
      <c r="AQ65" s="1">
        <f t="shared" si="26"/>
        <v>27</v>
      </c>
      <c r="AR65" s="1">
        <f t="shared" si="26"/>
        <v>27</v>
      </c>
      <c r="AS65" s="1">
        <f t="shared" si="26"/>
        <v>27</v>
      </c>
      <c r="AT65" s="1">
        <f t="shared" si="26"/>
        <v>27</v>
      </c>
      <c r="AU65" s="1">
        <f t="shared" si="26"/>
        <v>27</v>
      </c>
      <c r="AV65" s="1">
        <f t="shared" si="26"/>
        <v>27</v>
      </c>
      <c r="AW65" s="1">
        <f t="shared" si="26"/>
        <v>27</v>
      </c>
      <c r="AX65" s="1">
        <f t="shared" si="26"/>
        <v>20</v>
      </c>
      <c r="AY65" s="1">
        <f t="shared" si="26"/>
        <v>20</v>
      </c>
      <c r="AZ65" s="1">
        <f t="shared" si="26"/>
        <v>24</v>
      </c>
      <c r="BA65" s="1">
        <f t="shared" si="26"/>
        <v>24</v>
      </c>
      <c r="BB65" s="1">
        <f t="shared" si="26"/>
        <v>23</v>
      </c>
      <c r="BC65" s="1">
        <f t="shared" si="26"/>
        <v>23</v>
      </c>
      <c r="BD65" s="1">
        <f t="shared" si="26"/>
        <v>24</v>
      </c>
      <c r="BE65" s="1">
        <f t="shared" si="26"/>
        <v>18</v>
      </c>
      <c r="BF65" s="1">
        <f t="shared" si="26"/>
        <v>19</v>
      </c>
      <c r="BG65" s="1">
        <f t="shared" si="26"/>
        <v>19</v>
      </c>
      <c r="BH65" s="1">
        <f t="shared" si="26"/>
        <v>21</v>
      </c>
      <c r="BI65" s="1">
        <f t="shared" si="26"/>
        <v>21</v>
      </c>
      <c r="BJ65" s="1">
        <f t="shared" si="26"/>
        <v>21</v>
      </c>
      <c r="BK65" s="1">
        <f t="shared" si="26"/>
        <v>16</v>
      </c>
      <c r="BL65" s="1">
        <f t="shared" si="26"/>
        <v>19</v>
      </c>
      <c r="BM65" s="1">
        <f t="shared" si="26"/>
        <v>19</v>
      </c>
      <c r="BN65" s="1">
        <f t="shared" si="26"/>
        <v>19</v>
      </c>
      <c r="BO65" s="1">
        <f t="shared" si="26"/>
        <v>19</v>
      </c>
      <c r="BP65" s="1">
        <f t="shared" si="26"/>
        <v>19</v>
      </c>
      <c r="BQ65" s="1">
        <f t="shared" si="26"/>
        <v>19</v>
      </c>
      <c r="BR65" s="15">
        <f t="shared" si="26"/>
        <v>19</v>
      </c>
      <c r="BS65" s="16">
        <f t="shared" si="26"/>
        <v>14</v>
      </c>
      <c r="BT65" s="15">
        <f t="shared" si="26"/>
        <v>14</v>
      </c>
      <c r="BU65" s="16">
        <f t="shared" si="26"/>
        <v>14</v>
      </c>
      <c r="BV65" s="15">
        <f t="shared" si="26"/>
        <v>14</v>
      </c>
      <c r="BW65" s="1">
        <f t="shared" si="26"/>
        <v>14</v>
      </c>
      <c r="BX65" s="1">
        <f t="shared" si="26"/>
        <v>14</v>
      </c>
      <c r="BY65" s="1">
        <f t="shared" si="26"/>
        <v>14</v>
      </c>
      <c r="BZ65" s="1">
        <f t="shared" si="26"/>
        <v>14</v>
      </c>
      <c r="CA65" s="1">
        <f t="shared" si="26"/>
        <v>14</v>
      </c>
      <c r="CB65" s="1">
        <f t="shared" si="26"/>
        <v>14</v>
      </c>
      <c r="CC65" s="1">
        <f t="shared" si="26"/>
        <v>15</v>
      </c>
      <c r="CD65" s="1">
        <f t="shared" si="26"/>
        <v>15</v>
      </c>
      <c r="CE65" s="1">
        <f t="shared" si="26"/>
        <v>18</v>
      </c>
      <c r="CF65" s="1">
        <f t="shared" si="26"/>
        <v>17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  <c r="BB66" s="1">
        <v>42.0</v>
      </c>
      <c r="BC66" s="1">
        <v>42.0</v>
      </c>
      <c r="BD66" s="1">
        <v>43.0</v>
      </c>
      <c r="BE66" s="1">
        <v>48.0</v>
      </c>
      <c r="BF66" s="1">
        <v>48.0</v>
      </c>
      <c r="BG66" s="1">
        <v>48.0</v>
      </c>
      <c r="BH66" s="1">
        <v>49.0</v>
      </c>
      <c r="BI66" s="1">
        <v>49.0</v>
      </c>
      <c r="BJ66" s="1">
        <v>49.0</v>
      </c>
      <c r="BK66" s="1">
        <v>49.0</v>
      </c>
      <c r="BL66" s="1">
        <v>49.0</v>
      </c>
      <c r="BM66" s="1">
        <v>49.0</v>
      </c>
      <c r="BN66" s="1">
        <v>49.0</v>
      </c>
      <c r="BO66" s="1">
        <v>49.0</v>
      </c>
      <c r="BP66" s="1">
        <v>49.0</v>
      </c>
      <c r="BQ66" s="1">
        <v>49.0</v>
      </c>
      <c r="BR66" s="15">
        <v>49.0</v>
      </c>
      <c r="BS66" s="16">
        <v>49.0</v>
      </c>
      <c r="BT66" s="15">
        <v>49.0</v>
      </c>
      <c r="BU66" s="16">
        <v>49.0</v>
      </c>
      <c r="BV66" s="15">
        <v>49.0</v>
      </c>
      <c r="BW66" s="1">
        <v>49.0</v>
      </c>
      <c r="BX66" s="1">
        <v>49.0</v>
      </c>
      <c r="BY66" s="1">
        <v>49.0</v>
      </c>
      <c r="BZ66" s="1">
        <v>49.0</v>
      </c>
      <c r="CA66" s="1">
        <v>49.0</v>
      </c>
      <c r="CB66" s="1">
        <v>49.0</v>
      </c>
      <c r="CC66" s="1">
        <v>49.0</v>
      </c>
      <c r="CD66" s="1">
        <v>49.0</v>
      </c>
      <c r="CE66" s="1">
        <v>49.0</v>
      </c>
      <c r="CF66" s="1">
        <v>49.0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  <c r="BB67" s="1">
        <v>17.0</v>
      </c>
      <c r="BC67" s="1">
        <v>17.0</v>
      </c>
      <c r="BD67" s="1">
        <v>17.0</v>
      </c>
      <c r="BE67" s="1">
        <v>17.0</v>
      </c>
      <c r="BF67" s="1">
        <v>17.0</v>
      </c>
      <c r="BG67" s="1">
        <v>17.0</v>
      </c>
      <c r="BH67" s="1">
        <v>17.0</v>
      </c>
      <c r="BI67" s="1">
        <v>17.0</v>
      </c>
      <c r="BJ67" s="1">
        <v>17.0</v>
      </c>
      <c r="BK67" s="1">
        <v>17.0</v>
      </c>
      <c r="BL67" s="1">
        <v>17.0</v>
      </c>
      <c r="BM67" s="1">
        <v>17.0</v>
      </c>
      <c r="BN67" s="1">
        <v>17.0</v>
      </c>
      <c r="BO67" s="1">
        <v>17.0</v>
      </c>
      <c r="BP67" s="1">
        <v>17.0</v>
      </c>
      <c r="BQ67" s="1">
        <v>30.0</v>
      </c>
      <c r="BR67" s="15">
        <v>30.0</v>
      </c>
      <c r="BS67" s="16">
        <v>30.0</v>
      </c>
      <c r="BT67" s="15">
        <v>30.0</v>
      </c>
      <c r="BU67" s="16">
        <v>30.0</v>
      </c>
      <c r="BV67" s="15">
        <v>30.0</v>
      </c>
      <c r="BW67" s="1">
        <v>30.0</v>
      </c>
      <c r="BX67" s="1">
        <v>30.0</v>
      </c>
      <c r="BY67" s="1">
        <v>30.0</v>
      </c>
      <c r="BZ67" s="1">
        <v>30.0</v>
      </c>
      <c r="CA67" s="1">
        <v>30.0</v>
      </c>
      <c r="CB67" s="1">
        <v>30.0</v>
      </c>
      <c r="CC67" s="1">
        <v>30.0</v>
      </c>
      <c r="CD67" s="1">
        <v>30.0</v>
      </c>
      <c r="CE67" s="1">
        <v>30.0</v>
      </c>
      <c r="CF67" s="1">
        <v>30.0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5">
        <v>0.0</v>
      </c>
      <c r="BS68" s="16">
        <v>0.0</v>
      </c>
      <c r="BT68" s="15">
        <v>0.0</v>
      </c>
      <c r="BU68" s="16">
        <v>0.0</v>
      </c>
      <c r="BV68" s="15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CF69" si="27">Q66-Q67-Q68</f>
        <v>1</v>
      </c>
      <c r="R69" s="1">
        <f t="shared" si="27"/>
        <v>1</v>
      </c>
      <c r="S69" s="1">
        <f t="shared" si="27"/>
        <v>1</v>
      </c>
      <c r="T69" s="1">
        <f t="shared" si="27"/>
        <v>1</v>
      </c>
      <c r="U69" s="1">
        <f t="shared" si="27"/>
        <v>1</v>
      </c>
      <c r="V69" s="1">
        <f t="shared" si="27"/>
        <v>1</v>
      </c>
      <c r="W69" s="1">
        <f t="shared" si="27"/>
        <v>2</v>
      </c>
      <c r="X69" s="1">
        <f t="shared" si="27"/>
        <v>7</v>
      </c>
      <c r="Y69" s="1">
        <f t="shared" si="27"/>
        <v>9</v>
      </c>
      <c r="Z69" s="1">
        <f t="shared" si="27"/>
        <v>9</v>
      </c>
      <c r="AA69" s="1">
        <f t="shared" si="27"/>
        <v>9</v>
      </c>
      <c r="AB69" s="1">
        <f t="shared" si="27"/>
        <v>9</v>
      </c>
      <c r="AC69" s="1">
        <f t="shared" si="27"/>
        <v>9</v>
      </c>
      <c r="AD69" s="1">
        <f t="shared" si="27"/>
        <v>9</v>
      </c>
      <c r="AE69" s="1">
        <f t="shared" si="27"/>
        <v>19</v>
      </c>
      <c r="AF69" s="1">
        <f t="shared" si="27"/>
        <v>21</v>
      </c>
      <c r="AG69" s="1">
        <f t="shared" si="27"/>
        <v>21</v>
      </c>
      <c r="AH69" s="1">
        <f t="shared" si="27"/>
        <v>22</v>
      </c>
      <c r="AI69" s="1">
        <f t="shared" si="27"/>
        <v>23</v>
      </c>
      <c r="AJ69" s="1">
        <f t="shared" si="27"/>
        <v>23</v>
      </c>
      <c r="AK69" s="1">
        <f t="shared" si="27"/>
        <v>31</v>
      </c>
      <c r="AL69" s="1">
        <f t="shared" si="27"/>
        <v>31</v>
      </c>
      <c r="AM69" s="1">
        <f t="shared" si="27"/>
        <v>31</v>
      </c>
      <c r="AN69" s="1">
        <f t="shared" si="27"/>
        <v>37</v>
      </c>
      <c r="AO69" s="1">
        <f t="shared" si="27"/>
        <v>40</v>
      </c>
      <c r="AP69" s="1">
        <f t="shared" si="27"/>
        <v>40</v>
      </c>
      <c r="AQ69" s="1">
        <f t="shared" si="27"/>
        <v>40</v>
      </c>
      <c r="AR69" s="1">
        <f t="shared" si="27"/>
        <v>40</v>
      </c>
      <c r="AS69" s="1">
        <f t="shared" si="27"/>
        <v>40</v>
      </c>
      <c r="AT69" s="1">
        <f t="shared" si="27"/>
        <v>40</v>
      </c>
      <c r="AU69" s="1">
        <f t="shared" si="27"/>
        <v>40</v>
      </c>
      <c r="AV69" s="1">
        <f t="shared" si="27"/>
        <v>40</v>
      </c>
      <c r="AW69" s="1">
        <f t="shared" si="27"/>
        <v>40</v>
      </c>
      <c r="AX69" s="1">
        <f t="shared" si="27"/>
        <v>41</v>
      </c>
      <c r="AY69" s="1">
        <f t="shared" si="27"/>
        <v>41</v>
      </c>
      <c r="AZ69" s="1">
        <f t="shared" si="27"/>
        <v>24</v>
      </c>
      <c r="BA69" s="1">
        <f t="shared" si="27"/>
        <v>24</v>
      </c>
      <c r="BB69" s="1">
        <f t="shared" si="27"/>
        <v>25</v>
      </c>
      <c r="BC69" s="1">
        <f t="shared" si="27"/>
        <v>25</v>
      </c>
      <c r="BD69" s="1">
        <f t="shared" si="27"/>
        <v>26</v>
      </c>
      <c r="BE69" s="1">
        <f t="shared" si="27"/>
        <v>31</v>
      </c>
      <c r="BF69" s="1">
        <f t="shared" si="27"/>
        <v>31</v>
      </c>
      <c r="BG69" s="1">
        <f t="shared" si="27"/>
        <v>31</v>
      </c>
      <c r="BH69" s="1">
        <f t="shared" si="27"/>
        <v>32</v>
      </c>
      <c r="BI69" s="1">
        <f t="shared" si="27"/>
        <v>32</v>
      </c>
      <c r="BJ69" s="1">
        <f t="shared" si="27"/>
        <v>32</v>
      </c>
      <c r="BK69" s="1">
        <f t="shared" si="27"/>
        <v>32</v>
      </c>
      <c r="BL69" s="1">
        <f t="shared" si="27"/>
        <v>32</v>
      </c>
      <c r="BM69" s="1">
        <f t="shared" si="27"/>
        <v>32</v>
      </c>
      <c r="BN69" s="1">
        <f t="shared" si="27"/>
        <v>32</v>
      </c>
      <c r="BO69" s="1">
        <f t="shared" si="27"/>
        <v>32</v>
      </c>
      <c r="BP69" s="1">
        <f t="shared" si="27"/>
        <v>32</v>
      </c>
      <c r="BQ69" s="1">
        <f t="shared" si="27"/>
        <v>19</v>
      </c>
      <c r="BR69" s="15">
        <f t="shared" si="27"/>
        <v>19</v>
      </c>
      <c r="BS69" s="16">
        <f t="shared" si="27"/>
        <v>19</v>
      </c>
      <c r="BT69" s="15">
        <f t="shared" si="27"/>
        <v>19</v>
      </c>
      <c r="BU69" s="16">
        <f t="shared" si="27"/>
        <v>19</v>
      </c>
      <c r="BV69" s="15">
        <f t="shared" si="27"/>
        <v>19</v>
      </c>
      <c r="BW69" s="1">
        <f t="shared" si="27"/>
        <v>19</v>
      </c>
      <c r="BX69" s="1">
        <f t="shared" si="27"/>
        <v>19</v>
      </c>
      <c r="BY69" s="1">
        <f t="shared" si="27"/>
        <v>19</v>
      </c>
      <c r="BZ69" s="1">
        <f t="shared" si="27"/>
        <v>19</v>
      </c>
      <c r="CA69" s="1">
        <f t="shared" si="27"/>
        <v>19</v>
      </c>
      <c r="CB69" s="1">
        <f t="shared" si="27"/>
        <v>19</v>
      </c>
      <c r="CC69" s="1">
        <f t="shared" si="27"/>
        <v>19</v>
      </c>
      <c r="CD69" s="1">
        <f t="shared" si="27"/>
        <v>19</v>
      </c>
      <c r="CE69" s="1">
        <f t="shared" si="27"/>
        <v>19</v>
      </c>
      <c r="CF69" s="1">
        <f t="shared" si="27"/>
        <v>19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  <c r="BB70" s="1">
        <v>2.0</v>
      </c>
      <c r="BC70" s="1">
        <v>2.0</v>
      </c>
      <c r="BD70" s="1">
        <v>2.0</v>
      </c>
      <c r="BE70" s="1">
        <v>2.0</v>
      </c>
      <c r="BF70" s="1">
        <v>2.0</v>
      </c>
      <c r="BG70" s="1">
        <v>2.0</v>
      </c>
      <c r="BH70" s="1">
        <v>2.0</v>
      </c>
      <c r="BI70" s="1">
        <v>3.0</v>
      </c>
      <c r="BJ70" s="1">
        <v>4.0</v>
      </c>
      <c r="BK70" s="1">
        <v>4.0</v>
      </c>
      <c r="BL70" s="1">
        <v>4.0</v>
      </c>
      <c r="BM70" s="1">
        <v>4.0</v>
      </c>
      <c r="BN70" s="1">
        <v>4.0</v>
      </c>
      <c r="BO70" s="1">
        <v>4.0</v>
      </c>
      <c r="BP70" s="1">
        <v>4.0</v>
      </c>
      <c r="BQ70" s="1">
        <v>4.0</v>
      </c>
      <c r="BR70" s="15">
        <v>4.0</v>
      </c>
      <c r="BS70" s="16">
        <v>4.0</v>
      </c>
      <c r="BT70" s="15">
        <v>4.0</v>
      </c>
      <c r="BU70" s="16">
        <v>4.0</v>
      </c>
      <c r="BV70" s="15">
        <v>4.0</v>
      </c>
      <c r="BW70" s="1">
        <v>4.0</v>
      </c>
      <c r="BX70" s="1">
        <v>4.0</v>
      </c>
      <c r="BY70" s="1">
        <v>4.0</v>
      </c>
      <c r="BZ70" s="1">
        <v>4.0</v>
      </c>
      <c r="CA70" s="1">
        <v>4.0</v>
      </c>
      <c r="CB70" s="1">
        <v>4.0</v>
      </c>
      <c r="CC70" s="1">
        <v>4.0</v>
      </c>
      <c r="CD70" s="1">
        <v>4.0</v>
      </c>
      <c r="CE70" s="1">
        <v>4.0</v>
      </c>
      <c r="CF70" s="1">
        <v>4.0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5">
        <v>0.0</v>
      </c>
      <c r="BS71" s="16">
        <v>0.0</v>
      </c>
      <c r="BT71" s="15">
        <v>0.0</v>
      </c>
      <c r="BU71" s="16">
        <v>0.0</v>
      </c>
      <c r="BV71" s="15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5">
        <v>0.0</v>
      </c>
      <c r="BS72" s="16">
        <v>0.0</v>
      </c>
      <c r="BT72" s="15">
        <v>0.0</v>
      </c>
      <c r="BU72" s="16">
        <v>0.0</v>
      </c>
      <c r="BV72" s="15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CF73" si="28">AS70-AS71-AS72</f>
        <v>1</v>
      </c>
      <c r="AT73" s="1">
        <f t="shared" si="28"/>
        <v>2</v>
      </c>
      <c r="AU73" s="1">
        <f t="shared" si="28"/>
        <v>1</v>
      </c>
      <c r="AV73" s="1">
        <f t="shared" si="28"/>
        <v>1</v>
      </c>
      <c r="AW73" s="1">
        <f t="shared" si="28"/>
        <v>2</v>
      </c>
      <c r="AX73" s="1">
        <f t="shared" si="28"/>
        <v>2</v>
      </c>
      <c r="AY73" s="1">
        <f t="shared" si="28"/>
        <v>2</v>
      </c>
      <c r="AZ73" s="1">
        <f t="shared" si="28"/>
        <v>2</v>
      </c>
      <c r="BA73" s="1">
        <f t="shared" si="28"/>
        <v>2</v>
      </c>
      <c r="BB73" s="1">
        <f t="shared" si="28"/>
        <v>2</v>
      </c>
      <c r="BC73" s="1">
        <f t="shared" si="28"/>
        <v>2</v>
      </c>
      <c r="BD73" s="1">
        <f t="shared" si="28"/>
        <v>2</v>
      </c>
      <c r="BE73" s="1">
        <f t="shared" si="28"/>
        <v>2</v>
      </c>
      <c r="BF73" s="1">
        <f t="shared" si="28"/>
        <v>2</v>
      </c>
      <c r="BG73" s="1">
        <f t="shared" si="28"/>
        <v>2</v>
      </c>
      <c r="BH73" s="1">
        <f t="shared" si="28"/>
        <v>2</v>
      </c>
      <c r="BI73" s="1">
        <f t="shared" si="28"/>
        <v>3</v>
      </c>
      <c r="BJ73" s="1">
        <f t="shared" si="28"/>
        <v>4</v>
      </c>
      <c r="BK73" s="1">
        <f t="shared" si="28"/>
        <v>4</v>
      </c>
      <c r="BL73" s="1">
        <f t="shared" si="28"/>
        <v>4</v>
      </c>
      <c r="BM73" s="1">
        <f t="shared" si="28"/>
        <v>4</v>
      </c>
      <c r="BN73" s="1">
        <f t="shared" si="28"/>
        <v>4</v>
      </c>
      <c r="BO73" s="1">
        <f t="shared" si="28"/>
        <v>4</v>
      </c>
      <c r="BP73" s="1">
        <f t="shared" si="28"/>
        <v>4</v>
      </c>
      <c r="BQ73" s="1">
        <f t="shared" si="28"/>
        <v>4</v>
      </c>
      <c r="BR73" s="15">
        <f t="shared" si="28"/>
        <v>4</v>
      </c>
      <c r="BS73" s="16">
        <f t="shared" si="28"/>
        <v>4</v>
      </c>
      <c r="BT73" s="15">
        <f t="shared" si="28"/>
        <v>4</v>
      </c>
      <c r="BU73" s="16">
        <f t="shared" si="28"/>
        <v>4</v>
      </c>
      <c r="BV73" s="15">
        <f t="shared" si="28"/>
        <v>4</v>
      </c>
      <c r="BW73" s="1">
        <f t="shared" si="28"/>
        <v>4</v>
      </c>
      <c r="BX73" s="1">
        <f t="shared" si="28"/>
        <v>4</v>
      </c>
      <c r="BY73" s="1">
        <f t="shared" si="28"/>
        <v>4</v>
      </c>
      <c r="BZ73" s="1">
        <f t="shared" si="28"/>
        <v>4</v>
      </c>
      <c r="CA73" s="1">
        <f t="shared" si="28"/>
        <v>4</v>
      </c>
      <c r="CB73" s="1">
        <f t="shared" si="28"/>
        <v>4</v>
      </c>
      <c r="CC73" s="1">
        <f t="shared" si="28"/>
        <v>4</v>
      </c>
      <c r="CD73" s="1">
        <f t="shared" si="28"/>
        <v>4</v>
      </c>
      <c r="CE73" s="1">
        <f t="shared" si="28"/>
        <v>4</v>
      </c>
      <c r="CF73" s="1">
        <f t="shared" si="28"/>
        <v>4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  <c r="BB74" s="1">
        <v>6.0</v>
      </c>
      <c r="BC74" s="1">
        <v>6.0</v>
      </c>
      <c r="BD74" s="1">
        <v>6.0</v>
      </c>
      <c r="BE74" s="1">
        <v>8.0</v>
      </c>
      <c r="BF74" s="1">
        <v>8.0</v>
      </c>
      <c r="BG74" s="1">
        <v>12.0</v>
      </c>
      <c r="BH74" s="1">
        <v>12.0</v>
      </c>
      <c r="BI74" s="1">
        <v>12.0</v>
      </c>
      <c r="BJ74" s="1">
        <v>24.0</v>
      </c>
      <c r="BK74" s="1">
        <v>24.0</v>
      </c>
      <c r="BL74" s="1">
        <v>25.0</v>
      </c>
      <c r="BM74" s="1">
        <v>25.0</v>
      </c>
      <c r="BN74" s="1">
        <v>25.0</v>
      </c>
      <c r="BO74" s="1">
        <v>25.0</v>
      </c>
      <c r="BP74" s="1">
        <v>25.0</v>
      </c>
      <c r="BQ74" s="1">
        <v>25.0</v>
      </c>
      <c r="BR74" s="15">
        <v>25.0</v>
      </c>
      <c r="BS74" s="16">
        <v>26.0</v>
      </c>
      <c r="BT74" s="15">
        <v>26.0</v>
      </c>
      <c r="BU74" s="16">
        <v>25.0</v>
      </c>
      <c r="BV74" s="15">
        <v>25.0</v>
      </c>
      <c r="BW74" s="1">
        <v>25.0</v>
      </c>
      <c r="BX74" s="1">
        <v>25.0</v>
      </c>
      <c r="BY74" s="1">
        <v>25.0</v>
      </c>
      <c r="BZ74" s="1">
        <v>25.0</v>
      </c>
      <c r="CA74" s="1">
        <v>25.0</v>
      </c>
      <c r="CB74" s="1">
        <v>25.0</v>
      </c>
      <c r="CC74" s="1">
        <v>25.0</v>
      </c>
      <c r="CD74" s="1">
        <v>25.0</v>
      </c>
      <c r="CE74" s="1">
        <v>25.0</v>
      </c>
      <c r="CF74" s="1">
        <v>25.0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2.0</v>
      </c>
      <c r="BR75" s="15">
        <v>2.0</v>
      </c>
      <c r="BS75" s="16">
        <v>2.0</v>
      </c>
      <c r="BT75" s="15">
        <v>2.0</v>
      </c>
      <c r="BU75" s="16">
        <v>2.0</v>
      </c>
      <c r="BV75" s="15">
        <v>2.0</v>
      </c>
      <c r="BW75" s="1">
        <v>2.0</v>
      </c>
      <c r="BX75" s="1">
        <v>2.0</v>
      </c>
      <c r="BY75" s="1">
        <v>2.0</v>
      </c>
      <c r="BZ75" s="1">
        <v>2.0</v>
      </c>
      <c r="CA75" s="1">
        <v>2.0</v>
      </c>
      <c r="CB75" s="1">
        <v>6.0</v>
      </c>
      <c r="CC75" s="1">
        <v>6.0</v>
      </c>
      <c r="CD75" s="1">
        <v>6.0</v>
      </c>
      <c r="CE75" s="1">
        <v>6.0</v>
      </c>
      <c r="CF75" s="1">
        <v>6.0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1.0</v>
      </c>
      <c r="BC76" s="1">
        <v>1.0</v>
      </c>
      <c r="BD76" s="1">
        <v>1.0</v>
      </c>
      <c r="BE76" s="1">
        <v>1.0</v>
      </c>
      <c r="BF76" s="1">
        <v>1.0</v>
      </c>
      <c r="BG76" s="1">
        <v>1.0</v>
      </c>
      <c r="BH76" s="1">
        <v>1.0</v>
      </c>
      <c r="BI76" s="1">
        <v>1.0</v>
      </c>
      <c r="BJ76" s="1">
        <v>1.0</v>
      </c>
      <c r="BK76" s="1">
        <v>1.0</v>
      </c>
      <c r="BL76" s="1">
        <v>1.0</v>
      </c>
      <c r="BM76" s="1">
        <v>1.0</v>
      </c>
      <c r="BN76" s="1">
        <v>1.0</v>
      </c>
      <c r="BO76" s="1">
        <v>1.0</v>
      </c>
      <c r="BP76" s="1">
        <v>1.0</v>
      </c>
      <c r="BQ76" s="1">
        <v>1.0</v>
      </c>
      <c r="BR76" s="15">
        <v>1.0</v>
      </c>
      <c r="BS76" s="16">
        <v>1.0</v>
      </c>
      <c r="BT76" s="15">
        <v>1.0</v>
      </c>
      <c r="BU76" s="16">
        <v>1.0</v>
      </c>
      <c r="BV76" s="15">
        <v>1.0</v>
      </c>
      <c r="BW76" s="1">
        <v>1.0</v>
      </c>
      <c r="BX76" s="1">
        <v>1.0</v>
      </c>
      <c r="BY76" s="1">
        <v>1.0</v>
      </c>
      <c r="BZ76" s="1">
        <v>1.0</v>
      </c>
      <c r="CA76" s="1">
        <v>1.0</v>
      </c>
      <c r="CB76" s="1">
        <v>1.0</v>
      </c>
      <c r="CC76" s="1">
        <v>1.0</v>
      </c>
      <c r="CD76" s="1">
        <v>1.0</v>
      </c>
      <c r="CE76" s="1">
        <v>1.0</v>
      </c>
      <c r="CF76" s="1">
        <v>1.0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CF77" si="29">U74-U75-U76</f>
        <v>1</v>
      </c>
      <c r="V77" s="1">
        <f t="shared" si="29"/>
        <v>1</v>
      </c>
      <c r="W77" s="1">
        <f t="shared" si="29"/>
        <v>1</v>
      </c>
      <c r="X77" s="1">
        <f t="shared" si="29"/>
        <v>1</v>
      </c>
      <c r="Y77" s="1">
        <f t="shared" si="29"/>
        <v>1</v>
      </c>
      <c r="Z77" s="1">
        <f t="shared" si="29"/>
        <v>1</v>
      </c>
      <c r="AA77" s="1">
        <f t="shared" si="29"/>
        <v>1</v>
      </c>
      <c r="AB77" s="1">
        <f t="shared" si="29"/>
        <v>2</v>
      </c>
      <c r="AC77" s="1">
        <f t="shared" si="29"/>
        <v>2</v>
      </c>
      <c r="AD77" s="1">
        <f t="shared" si="29"/>
        <v>3</v>
      </c>
      <c r="AE77" s="1">
        <f t="shared" si="29"/>
        <v>3</v>
      </c>
      <c r="AF77" s="1">
        <f t="shared" si="29"/>
        <v>3</v>
      </c>
      <c r="AG77" s="1">
        <f t="shared" si="29"/>
        <v>3</v>
      </c>
      <c r="AH77" s="1">
        <f t="shared" si="29"/>
        <v>3</v>
      </c>
      <c r="AI77" s="1">
        <f t="shared" si="29"/>
        <v>3</v>
      </c>
      <c r="AJ77" s="1">
        <f t="shared" si="29"/>
        <v>3</v>
      </c>
      <c r="AK77" s="1">
        <f t="shared" si="29"/>
        <v>3</v>
      </c>
      <c r="AL77" s="1">
        <f t="shared" si="29"/>
        <v>3</v>
      </c>
      <c r="AM77" s="1">
        <f t="shared" si="29"/>
        <v>3</v>
      </c>
      <c r="AN77" s="1">
        <f t="shared" si="29"/>
        <v>3</v>
      </c>
      <c r="AO77" s="1">
        <f t="shared" si="29"/>
        <v>3</v>
      </c>
      <c r="AP77" s="1">
        <f t="shared" si="29"/>
        <v>3</v>
      </c>
      <c r="AQ77" s="1">
        <f t="shared" si="29"/>
        <v>3</v>
      </c>
      <c r="AR77" s="1">
        <f t="shared" si="29"/>
        <v>3</v>
      </c>
      <c r="AS77" s="1">
        <f t="shared" si="29"/>
        <v>3</v>
      </c>
      <c r="AT77" s="1">
        <f t="shared" si="29"/>
        <v>3</v>
      </c>
      <c r="AU77" s="1">
        <f t="shared" si="29"/>
        <v>4</v>
      </c>
      <c r="AV77" s="1">
        <f t="shared" si="29"/>
        <v>5</v>
      </c>
      <c r="AW77" s="1">
        <f t="shared" si="29"/>
        <v>5</v>
      </c>
      <c r="AX77" s="1">
        <f t="shared" si="29"/>
        <v>5</v>
      </c>
      <c r="AY77" s="1">
        <f t="shared" si="29"/>
        <v>5</v>
      </c>
      <c r="AZ77" s="1">
        <f t="shared" si="29"/>
        <v>5</v>
      </c>
      <c r="BA77" s="1">
        <f t="shared" si="29"/>
        <v>5</v>
      </c>
      <c r="BB77" s="1">
        <f t="shared" si="29"/>
        <v>5</v>
      </c>
      <c r="BC77" s="1">
        <f t="shared" si="29"/>
        <v>5</v>
      </c>
      <c r="BD77" s="1">
        <f t="shared" si="29"/>
        <v>5</v>
      </c>
      <c r="BE77" s="1">
        <f t="shared" si="29"/>
        <v>7</v>
      </c>
      <c r="BF77" s="1">
        <f t="shared" si="29"/>
        <v>7</v>
      </c>
      <c r="BG77" s="1">
        <f t="shared" si="29"/>
        <v>11</v>
      </c>
      <c r="BH77" s="1">
        <f t="shared" si="29"/>
        <v>11</v>
      </c>
      <c r="BI77" s="1">
        <f t="shared" si="29"/>
        <v>11</v>
      </c>
      <c r="BJ77" s="1">
        <f t="shared" si="29"/>
        <v>23</v>
      </c>
      <c r="BK77" s="1">
        <f t="shared" si="29"/>
        <v>23</v>
      </c>
      <c r="BL77" s="1">
        <f t="shared" si="29"/>
        <v>24</v>
      </c>
      <c r="BM77" s="1">
        <f t="shared" si="29"/>
        <v>24</v>
      </c>
      <c r="BN77" s="1">
        <f t="shared" si="29"/>
        <v>24</v>
      </c>
      <c r="BO77" s="1">
        <f t="shared" si="29"/>
        <v>24</v>
      </c>
      <c r="BP77" s="1">
        <f t="shared" si="29"/>
        <v>24</v>
      </c>
      <c r="BQ77" s="1">
        <f t="shared" si="29"/>
        <v>22</v>
      </c>
      <c r="BR77" s="15">
        <f t="shared" si="29"/>
        <v>22</v>
      </c>
      <c r="BS77" s="16">
        <f t="shared" si="29"/>
        <v>23</v>
      </c>
      <c r="BT77" s="15">
        <f t="shared" si="29"/>
        <v>23</v>
      </c>
      <c r="BU77" s="16">
        <f t="shared" si="29"/>
        <v>22</v>
      </c>
      <c r="BV77" s="15">
        <f t="shared" si="29"/>
        <v>22</v>
      </c>
      <c r="BW77" s="1">
        <f t="shared" si="29"/>
        <v>22</v>
      </c>
      <c r="BX77" s="1">
        <f t="shared" si="29"/>
        <v>22</v>
      </c>
      <c r="BY77" s="1">
        <f t="shared" si="29"/>
        <v>22</v>
      </c>
      <c r="BZ77" s="1">
        <f t="shared" si="29"/>
        <v>22</v>
      </c>
      <c r="CA77" s="1">
        <f t="shared" si="29"/>
        <v>22</v>
      </c>
      <c r="CB77" s="1">
        <f t="shared" si="29"/>
        <v>18</v>
      </c>
      <c r="CC77" s="1">
        <f t="shared" si="29"/>
        <v>18</v>
      </c>
      <c r="CD77" s="1">
        <f t="shared" si="29"/>
        <v>18</v>
      </c>
      <c r="CE77" s="1">
        <f t="shared" si="29"/>
        <v>18</v>
      </c>
      <c r="CF77" s="1">
        <f t="shared" si="29"/>
        <v>18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BR78" s="24"/>
      <c r="BS78" s="25"/>
      <c r="BT78" s="24"/>
      <c r="BU78" s="25"/>
      <c r="BV78" s="24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BR79" s="24"/>
      <c r="BS79" s="25"/>
      <c r="BT79" s="24"/>
      <c r="BU79" s="25"/>
      <c r="BV79" s="24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BR80" s="24"/>
      <c r="BS80" s="25"/>
      <c r="BT80" s="24"/>
      <c r="BU80" s="25"/>
      <c r="BV80" s="24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BR81" s="24"/>
      <c r="BS81" s="25"/>
      <c r="BT81" s="24"/>
      <c r="BU81" s="25"/>
      <c r="BV81" s="24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BR82" s="24"/>
      <c r="BS82" s="25"/>
      <c r="BT82" s="24"/>
      <c r="BU82" s="25"/>
      <c r="BV82" s="24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BR83" s="24"/>
      <c r="BS83" s="25"/>
      <c r="BT83" s="24"/>
      <c r="BU83" s="25"/>
      <c r="BV83" s="24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BR84" s="24"/>
      <c r="BS84" s="25"/>
      <c r="BT84" s="24"/>
      <c r="BU84" s="25"/>
      <c r="BV84" s="24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BR85" s="24"/>
      <c r="BS85" s="25"/>
      <c r="BT85" s="24"/>
      <c r="BU85" s="25"/>
      <c r="BV85" s="24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  <c r="BB86" s="1">
        <v>47.0</v>
      </c>
      <c r="BC86" s="1">
        <v>50.0</v>
      </c>
      <c r="BD86" s="1">
        <v>50.0</v>
      </c>
      <c r="BE86" s="1">
        <v>50.0</v>
      </c>
      <c r="BF86" s="1">
        <v>51.0</v>
      </c>
      <c r="BG86" s="1">
        <v>52.0</v>
      </c>
      <c r="BH86" s="1">
        <v>52.0</v>
      </c>
      <c r="BI86" s="1">
        <v>55.0</v>
      </c>
      <c r="BJ86" s="1">
        <v>55.0</v>
      </c>
      <c r="BK86" s="1">
        <v>55.0</v>
      </c>
      <c r="BL86" s="1">
        <v>56.0</v>
      </c>
      <c r="BM86" s="1">
        <v>56.0</v>
      </c>
      <c r="BN86" s="1">
        <v>57.0</v>
      </c>
      <c r="BO86" s="1">
        <v>58.0</v>
      </c>
      <c r="BP86" s="1">
        <v>59.0</v>
      </c>
      <c r="BQ86" s="1">
        <v>59.0</v>
      </c>
      <c r="BR86" s="15">
        <v>59.0</v>
      </c>
      <c r="BS86" s="16">
        <v>60.0</v>
      </c>
      <c r="BT86" s="15">
        <v>60.0</v>
      </c>
      <c r="BU86" s="16">
        <v>60.0</v>
      </c>
      <c r="BV86" s="15">
        <v>60.0</v>
      </c>
      <c r="BW86" s="1">
        <v>60.0</v>
      </c>
      <c r="BX86" s="1">
        <v>60.0</v>
      </c>
      <c r="BY86" s="1">
        <v>61.0</v>
      </c>
      <c r="BZ86" s="1">
        <v>63.0</v>
      </c>
      <c r="CA86" s="1">
        <v>63.0</v>
      </c>
      <c r="CB86" s="1">
        <v>63.0</v>
      </c>
      <c r="CC86" s="1">
        <v>63.0</v>
      </c>
      <c r="CD86" s="1">
        <v>63.0</v>
      </c>
      <c r="CE86" s="1">
        <v>63.0</v>
      </c>
      <c r="CF86" s="1">
        <v>63.0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  <c r="BB87" s="1">
        <v>2.0</v>
      </c>
      <c r="BC87" s="1">
        <v>2.0</v>
      </c>
      <c r="BD87" s="1">
        <v>2.0</v>
      </c>
      <c r="BE87" s="1">
        <v>2.0</v>
      </c>
      <c r="BF87" s="1">
        <v>2.0</v>
      </c>
      <c r="BG87" s="1">
        <v>2.0</v>
      </c>
      <c r="BH87" s="1">
        <v>2.0</v>
      </c>
      <c r="BI87" s="1">
        <v>2.0</v>
      </c>
      <c r="BJ87" s="1">
        <v>2.0</v>
      </c>
      <c r="BK87" s="1">
        <v>2.0</v>
      </c>
      <c r="BL87" s="1">
        <v>2.0</v>
      </c>
      <c r="BM87" s="1">
        <v>2.0</v>
      </c>
      <c r="BN87" s="1">
        <v>2.0</v>
      </c>
      <c r="BO87" s="1">
        <v>2.0</v>
      </c>
      <c r="BP87" s="1">
        <v>2.0</v>
      </c>
      <c r="BQ87" s="1">
        <v>2.0</v>
      </c>
      <c r="BR87" s="15">
        <v>2.0</v>
      </c>
      <c r="BS87" s="16">
        <v>2.0</v>
      </c>
      <c r="BT87" s="15">
        <v>2.0</v>
      </c>
      <c r="BU87" s="16">
        <v>2.0</v>
      </c>
      <c r="BV87" s="15">
        <v>2.0</v>
      </c>
      <c r="BW87" s="1">
        <v>2.0</v>
      </c>
      <c r="BX87" s="1">
        <v>2.0</v>
      </c>
      <c r="BY87" s="1">
        <v>2.0</v>
      </c>
      <c r="BZ87" s="1">
        <v>3.0</v>
      </c>
      <c r="CA87" s="1">
        <v>3.0</v>
      </c>
      <c r="CB87" s="1">
        <v>3.0</v>
      </c>
      <c r="CC87" s="1">
        <v>3.0</v>
      </c>
      <c r="CD87" s="1">
        <v>3.0</v>
      </c>
      <c r="CE87" s="1">
        <v>3.0</v>
      </c>
      <c r="CF87" s="1">
        <v>3.0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  <c r="BB88" s="1">
        <v>5.0</v>
      </c>
      <c r="BC88" s="1">
        <v>6.0</v>
      </c>
      <c r="BD88" s="1">
        <v>6.0</v>
      </c>
      <c r="BE88" s="1">
        <v>6.0</v>
      </c>
      <c r="BF88" s="1">
        <v>6.0</v>
      </c>
      <c r="BG88" s="1">
        <v>6.0</v>
      </c>
      <c r="BH88" s="1">
        <v>6.0</v>
      </c>
      <c r="BI88" s="1">
        <v>6.0</v>
      </c>
      <c r="BJ88" s="1">
        <v>6.0</v>
      </c>
      <c r="BK88" s="1">
        <v>6.0</v>
      </c>
      <c r="BL88" s="1">
        <v>6.0</v>
      </c>
      <c r="BM88" s="1">
        <v>6.0</v>
      </c>
      <c r="BN88" s="1">
        <v>6.0</v>
      </c>
      <c r="BO88" s="1">
        <v>6.0</v>
      </c>
      <c r="BP88" s="1">
        <v>6.0</v>
      </c>
      <c r="BQ88" s="1">
        <v>7.0</v>
      </c>
      <c r="BR88" s="15">
        <v>7.0</v>
      </c>
      <c r="BS88" s="16">
        <v>7.0</v>
      </c>
      <c r="BT88" s="15">
        <v>7.0</v>
      </c>
      <c r="BU88" s="16">
        <v>7.0</v>
      </c>
      <c r="BV88" s="15">
        <v>7.0</v>
      </c>
      <c r="BW88" s="1">
        <v>7.0</v>
      </c>
      <c r="BX88" s="1">
        <v>7.0</v>
      </c>
      <c r="BY88" s="1">
        <v>7.0</v>
      </c>
      <c r="BZ88" s="1">
        <v>7.0</v>
      </c>
      <c r="CA88" s="1">
        <v>7.0</v>
      </c>
      <c r="CB88" s="1">
        <v>7.0</v>
      </c>
      <c r="CC88" s="1">
        <v>7.0</v>
      </c>
      <c r="CD88" s="1">
        <v>7.0</v>
      </c>
      <c r="CE88" s="1">
        <v>7.0</v>
      </c>
      <c r="CF88" s="1">
        <v>7.0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CF89" si="30">AB86-AB87-AB88</f>
        <v>1</v>
      </c>
      <c r="AC89" s="1">
        <f t="shared" si="30"/>
        <v>1</v>
      </c>
      <c r="AD89" s="1">
        <f t="shared" si="30"/>
        <v>0</v>
      </c>
      <c r="AE89" s="1">
        <f t="shared" si="30"/>
        <v>0</v>
      </c>
      <c r="AF89" s="1">
        <f t="shared" si="30"/>
        <v>3</v>
      </c>
      <c r="AG89" s="1">
        <f t="shared" si="30"/>
        <v>3</v>
      </c>
      <c r="AH89" s="1">
        <f t="shared" si="30"/>
        <v>5</v>
      </c>
      <c r="AI89" s="1">
        <f t="shared" si="30"/>
        <v>7</v>
      </c>
      <c r="AJ89" s="1">
        <f t="shared" si="30"/>
        <v>8</v>
      </c>
      <c r="AK89" s="1">
        <f t="shared" si="30"/>
        <v>8</v>
      </c>
      <c r="AL89" s="1">
        <f t="shared" si="30"/>
        <v>8</v>
      </c>
      <c r="AM89" s="1">
        <f t="shared" si="30"/>
        <v>13</v>
      </c>
      <c r="AN89" s="1">
        <f t="shared" si="30"/>
        <v>13</v>
      </c>
      <c r="AO89" s="1">
        <f t="shared" si="30"/>
        <v>17</v>
      </c>
      <c r="AP89" s="1">
        <f t="shared" si="30"/>
        <v>18</v>
      </c>
      <c r="AQ89" s="1">
        <f t="shared" si="30"/>
        <v>21</v>
      </c>
      <c r="AR89" s="1">
        <f t="shared" si="30"/>
        <v>27</v>
      </c>
      <c r="AS89" s="1">
        <f t="shared" si="30"/>
        <v>29</v>
      </c>
      <c r="AT89" s="1">
        <f t="shared" si="30"/>
        <v>32</v>
      </c>
      <c r="AU89" s="1">
        <f t="shared" si="30"/>
        <v>32</v>
      </c>
      <c r="AV89" s="1">
        <f t="shared" si="30"/>
        <v>32</v>
      </c>
      <c r="AW89" s="1">
        <f t="shared" si="30"/>
        <v>36</v>
      </c>
      <c r="AX89" s="1">
        <f t="shared" si="30"/>
        <v>36</v>
      </c>
      <c r="AY89" s="1">
        <f t="shared" si="30"/>
        <v>35</v>
      </c>
      <c r="AZ89" s="1">
        <f t="shared" si="30"/>
        <v>38</v>
      </c>
      <c r="BA89" s="1">
        <f t="shared" si="30"/>
        <v>38</v>
      </c>
      <c r="BB89" s="1">
        <f t="shared" si="30"/>
        <v>40</v>
      </c>
      <c r="BC89" s="1">
        <f t="shared" si="30"/>
        <v>42</v>
      </c>
      <c r="BD89" s="1">
        <f t="shared" si="30"/>
        <v>42</v>
      </c>
      <c r="BE89" s="1">
        <f t="shared" si="30"/>
        <v>42</v>
      </c>
      <c r="BF89" s="1">
        <f t="shared" si="30"/>
        <v>43</v>
      </c>
      <c r="BG89" s="1">
        <f t="shared" si="30"/>
        <v>44</v>
      </c>
      <c r="BH89" s="1">
        <f t="shared" si="30"/>
        <v>44</v>
      </c>
      <c r="BI89" s="1">
        <f t="shared" si="30"/>
        <v>47</v>
      </c>
      <c r="BJ89" s="1">
        <f t="shared" si="30"/>
        <v>47</v>
      </c>
      <c r="BK89" s="1">
        <f t="shared" si="30"/>
        <v>47</v>
      </c>
      <c r="BL89" s="1">
        <f t="shared" si="30"/>
        <v>48</v>
      </c>
      <c r="BM89" s="1">
        <f t="shared" si="30"/>
        <v>48</v>
      </c>
      <c r="BN89" s="1">
        <f t="shared" si="30"/>
        <v>49</v>
      </c>
      <c r="BO89" s="1">
        <f t="shared" si="30"/>
        <v>50</v>
      </c>
      <c r="BP89" s="1">
        <f t="shared" si="30"/>
        <v>51</v>
      </c>
      <c r="BQ89" s="1">
        <f t="shared" si="30"/>
        <v>50</v>
      </c>
      <c r="BR89" s="15">
        <f t="shared" si="30"/>
        <v>50</v>
      </c>
      <c r="BS89" s="16">
        <f t="shared" si="30"/>
        <v>51</v>
      </c>
      <c r="BT89" s="15">
        <f t="shared" si="30"/>
        <v>51</v>
      </c>
      <c r="BU89" s="16">
        <f t="shared" si="30"/>
        <v>51</v>
      </c>
      <c r="BV89" s="15">
        <f t="shared" si="30"/>
        <v>51</v>
      </c>
      <c r="BW89" s="1">
        <f t="shared" si="30"/>
        <v>51</v>
      </c>
      <c r="BX89" s="1">
        <f t="shared" si="30"/>
        <v>51</v>
      </c>
      <c r="BY89" s="1">
        <f t="shared" si="30"/>
        <v>52</v>
      </c>
      <c r="BZ89" s="1">
        <f t="shared" si="30"/>
        <v>53</v>
      </c>
      <c r="CA89" s="1">
        <f t="shared" si="30"/>
        <v>53</v>
      </c>
      <c r="CB89" s="1">
        <f t="shared" si="30"/>
        <v>53</v>
      </c>
      <c r="CC89" s="1">
        <f t="shared" si="30"/>
        <v>53</v>
      </c>
      <c r="CD89" s="1">
        <f t="shared" si="30"/>
        <v>53</v>
      </c>
      <c r="CE89" s="1">
        <f t="shared" si="30"/>
        <v>53</v>
      </c>
      <c r="CF89" s="1">
        <f t="shared" si="30"/>
        <v>53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  <c r="BB90" s="1">
        <v>2.0</v>
      </c>
      <c r="BC90" s="1">
        <v>2.0</v>
      </c>
      <c r="BD90" s="1">
        <v>2.0</v>
      </c>
      <c r="BE90" s="1">
        <v>2.0</v>
      </c>
      <c r="BF90" s="1">
        <v>2.0</v>
      </c>
      <c r="BG90" s="1">
        <v>2.0</v>
      </c>
      <c r="BH90" s="1">
        <v>2.0</v>
      </c>
      <c r="BI90" s="1">
        <v>2.0</v>
      </c>
      <c r="BJ90" s="1">
        <v>2.0</v>
      </c>
      <c r="BK90" s="1">
        <v>2.0</v>
      </c>
      <c r="BL90" s="1">
        <v>2.0</v>
      </c>
      <c r="BM90" s="1">
        <v>2.0</v>
      </c>
      <c r="BN90" s="1">
        <v>2.0</v>
      </c>
      <c r="BO90" s="1">
        <v>3.0</v>
      </c>
      <c r="BP90" s="1">
        <v>3.0</v>
      </c>
      <c r="BQ90" s="1">
        <v>3.0</v>
      </c>
      <c r="BR90" s="15">
        <v>3.0</v>
      </c>
      <c r="BS90" s="16">
        <v>3.0</v>
      </c>
      <c r="BT90" s="15">
        <v>3.0</v>
      </c>
      <c r="BU90" s="16">
        <v>3.0</v>
      </c>
      <c r="BV90" s="15">
        <v>3.0</v>
      </c>
      <c r="BW90" s="1">
        <v>3.0</v>
      </c>
      <c r="BX90" s="1">
        <v>3.0</v>
      </c>
      <c r="BY90" s="1">
        <v>3.0</v>
      </c>
      <c r="BZ90" s="1">
        <v>4.0</v>
      </c>
      <c r="CA90" s="1">
        <v>4.0</v>
      </c>
      <c r="CB90" s="1">
        <v>4.0</v>
      </c>
      <c r="CC90" s="1">
        <v>4.0</v>
      </c>
      <c r="CD90" s="1">
        <v>4.0</v>
      </c>
      <c r="CE90" s="1">
        <v>4.0</v>
      </c>
      <c r="CF90" s="1">
        <v>4.0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  <c r="BB91" s="1">
        <v>2.0</v>
      </c>
      <c r="BC91" s="1">
        <v>2.0</v>
      </c>
      <c r="BD91" s="1">
        <v>2.0</v>
      </c>
      <c r="BE91" s="1">
        <v>2.0</v>
      </c>
      <c r="BF91" s="1">
        <v>2.0</v>
      </c>
      <c r="BG91" s="1">
        <v>2.0</v>
      </c>
      <c r="BH91" s="1">
        <v>2.0</v>
      </c>
      <c r="BI91" s="1">
        <v>2.0</v>
      </c>
      <c r="BJ91" s="1">
        <v>2.0</v>
      </c>
      <c r="BK91" s="1">
        <v>2.0</v>
      </c>
      <c r="BL91" s="1">
        <v>2.0</v>
      </c>
      <c r="BM91" s="1">
        <v>2.0</v>
      </c>
      <c r="BN91" s="1">
        <v>2.0</v>
      </c>
      <c r="BO91" s="1">
        <v>2.0</v>
      </c>
      <c r="BP91" s="1">
        <v>2.0</v>
      </c>
      <c r="BQ91" s="1">
        <v>2.0</v>
      </c>
      <c r="BR91" s="15">
        <v>2.0</v>
      </c>
      <c r="BS91" s="16">
        <v>2.0</v>
      </c>
      <c r="BT91" s="15">
        <v>2.0</v>
      </c>
      <c r="BU91" s="16">
        <v>2.0</v>
      </c>
      <c r="BV91" s="15">
        <v>2.0</v>
      </c>
      <c r="BW91" s="1">
        <v>2.0</v>
      </c>
      <c r="BX91" s="1">
        <v>2.0</v>
      </c>
      <c r="BY91" s="1">
        <v>2.0</v>
      </c>
      <c r="BZ91" s="1">
        <v>2.0</v>
      </c>
      <c r="CA91" s="1">
        <v>2.0</v>
      </c>
      <c r="CB91" s="1">
        <v>2.0</v>
      </c>
      <c r="CC91" s="1">
        <v>2.0</v>
      </c>
      <c r="CD91" s="1">
        <v>2.0</v>
      </c>
      <c r="CE91" s="1">
        <v>2.0</v>
      </c>
      <c r="CF91" s="1">
        <v>2.0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5">
        <v>0.0</v>
      </c>
      <c r="BS92" s="16">
        <v>0.0</v>
      </c>
      <c r="BT92" s="15">
        <v>0.0</v>
      </c>
      <c r="BU92" s="16">
        <v>0.0</v>
      </c>
      <c r="BV92" s="15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CF93" si="31">AB90-AB91-AB92</f>
        <v>1</v>
      </c>
      <c r="AC93" s="1">
        <f t="shared" si="31"/>
        <v>1</v>
      </c>
      <c r="AD93" s="1">
        <f t="shared" si="31"/>
        <v>1</v>
      </c>
      <c r="AE93" s="1">
        <f t="shared" si="31"/>
        <v>1</v>
      </c>
      <c r="AF93" s="1">
        <f t="shared" si="31"/>
        <v>1</v>
      </c>
      <c r="AG93" s="1">
        <f t="shared" si="31"/>
        <v>1</v>
      </c>
      <c r="AH93" s="1">
        <f t="shared" si="31"/>
        <v>1</v>
      </c>
      <c r="AI93" s="1">
        <f t="shared" si="31"/>
        <v>1</v>
      </c>
      <c r="AJ93" s="1">
        <f t="shared" si="31"/>
        <v>1</v>
      </c>
      <c r="AK93" s="1">
        <f t="shared" si="31"/>
        <v>1</v>
      </c>
      <c r="AL93" s="1">
        <f t="shared" si="31"/>
        <v>1</v>
      </c>
      <c r="AM93" s="1">
        <f t="shared" si="31"/>
        <v>1</v>
      </c>
      <c r="AN93" s="1">
        <f t="shared" si="31"/>
        <v>1</v>
      </c>
      <c r="AO93" s="1">
        <f t="shared" si="31"/>
        <v>2</v>
      </c>
      <c r="AP93" s="1">
        <f t="shared" si="31"/>
        <v>2</v>
      </c>
      <c r="AQ93" s="1">
        <f t="shared" si="31"/>
        <v>2</v>
      </c>
      <c r="AR93" s="1">
        <f t="shared" si="31"/>
        <v>2</v>
      </c>
      <c r="AS93" s="1">
        <f t="shared" si="31"/>
        <v>2</v>
      </c>
      <c r="AT93" s="1">
        <f t="shared" si="31"/>
        <v>2</v>
      </c>
      <c r="AU93" s="1">
        <f t="shared" si="31"/>
        <v>2</v>
      </c>
      <c r="AV93" s="1">
        <f t="shared" si="31"/>
        <v>2</v>
      </c>
      <c r="AW93" s="1">
        <f t="shared" si="31"/>
        <v>2</v>
      </c>
      <c r="AX93" s="1">
        <f t="shared" si="31"/>
        <v>2</v>
      </c>
      <c r="AY93" s="1">
        <f t="shared" si="31"/>
        <v>2</v>
      </c>
      <c r="AZ93" s="1">
        <f t="shared" si="31"/>
        <v>0</v>
      </c>
      <c r="BA93" s="1">
        <f t="shared" si="31"/>
        <v>0</v>
      </c>
      <c r="BB93" s="1">
        <f t="shared" si="31"/>
        <v>0</v>
      </c>
      <c r="BC93" s="1">
        <f t="shared" si="31"/>
        <v>0</v>
      </c>
      <c r="BD93" s="1">
        <f t="shared" si="31"/>
        <v>0</v>
      </c>
      <c r="BE93" s="1">
        <f t="shared" si="31"/>
        <v>0</v>
      </c>
      <c r="BF93" s="1">
        <f t="shared" si="31"/>
        <v>0</v>
      </c>
      <c r="BG93" s="1">
        <f t="shared" si="31"/>
        <v>0</v>
      </c>
      <c r="BH93" s="1">
        <f t="shared" si="31"/>
        <v>0</v>
      </c>
      <c r="BI93" s="1">
        <f t="shared" si="31"/>
        <v>0</v>
      </c>
      <c r="BJ93" s="1">
        <f t="shared" si="31"/>
        <v>0</v>
      </c>
      <c r="BK93" s="1">
        <f t="shared" si="31"/>
        <v>0</v>
      </c>
      <c r="BL93" s="1">
        <f t="shared" si="31"/>
        <v>0</v>
      </c>
      <c r="BM93" s="1">
        <f t="shared" si="31"/>
        <v>0</v>
      </c>
      <c r="BN93" s="1">
        <f t="shared" si="31"/>
        <v>0</v>
      </c>
      <c r="BO93" s="1">
        <f t="shared" si="31"/>
        <v>1</v>
      </c>
      <c r="BP93" s="1">
        <f t="shared" si="31"/>
        <v>1</v>
      </c>
      <c r="BQ93" s="1">
        <f t="shared" si="31"/>
        <v>1</v>
      </c>
      <c r="BR93" s="15">
        <f t="shared" si="31"/>
        <v>1</v>
      </c>
      <c r="BS93" s="16">
        <f t="shared" si="31"/>
        <v>1</v>
      </c>
      <c r="BT93" s="15">
        <f t="shared" si="31"/>
        <v>1</v>
      </c>
      <c r="BU93" s="16">
        <f t="shared" si="31"/>
        <v>1</v>
      </c>
      <c r="BV93" s="15">
        <f t="shared" si="31"/>
        <v>1</v>
      </c>
      <c r="BW93" s="1">
        <f t="shared" si="31"/>
        <v>1</v>
      </c>
      <c r="BX93" s="1">
        <f t="shared" si="31"/>
        <v>1</v>
      </c>
      <c r="BY93" s="1">
        <f t="shared" si="31"/>
        <v>1</v>
      </c>
      <c r="BZ93" s="1">
        <f t="shared" si="31"/>
        <v>2</v>
      </c>
      <c r="CA93" s="1">
        <f t="shared" si="31"/>
        <v>2</v>
      </c>
      <c r="CB93" s="1">
        <f t="shared" si="31"/>
        <v>2</v>
      </c>
      <c r="CC93" s="1">
        <f t="shared" si="31"/>
        <v>2</v>
      </c>
      <c r="CD93" s="1">
        <f t="shared" si="31"/>
        <v>2</v>
      </c>
      <c r="CE93" s="1">
        <f t="shared" si="31"/>
        <v>2</v>
      </c>
      <c r="CF93" s="1">
        <f t="shared" si="31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  <c r="BB94" s="1">
        <v>5.0</v>
      </c>
      <c r="BC94" s="1">
        <v>5.0</v>
      </c>
      <c r="BD94" s="1">
        <v>5.0</v>
      </c>
      <c r="BE94" s="1">
        <v>5.0</v>
      </c>
      <c r="BF94" s="1">
        <v>5.0</v>
      </c>
      <c r="BG94" s="1">
        <v>5.0</v>
      </c>
      <c r="BH94" s="1">
        <v>5.0</v>
      </c>
      <c r="BI94" s="1">
        <v>5.0</v>
      </c>
      <c r="BJ94" s="1">
        <v>5.0</v>
      </c>
      <c r="BK94" s="1">
        <v>5.0</v>
      </c>
      <c r="BL94" s="1">
        <v>5.0</v>
      </c>
      <c r="BM94" s="1">
        <v>5.0</v>
      </c>
      <c r="BN94" s="1">
        <v>5.0</v>
      </c>
      <c r="BO94" s="1">
        <v>5.0</v>
      </c>
      <c r="BP94" s="1">
        <v>5.0</v>
      </c>
      <c r="BQ94" s="1">
        <v>5.0</v>
      </c>
      <c r="BR94" s="15">
        <v>5.0</v>
      </c>
      <c r="BS94" s="16">
        <v>5.0</v>
      </c>
      <c r="BT94" s="15">
        <v>5.0</v>
      </c>
      <c r="BU94" s="16">
        <v>5.0</v>
      </c>
      <c r="BV94" s="15">
        <v>5.0</v>
      </c>
      <c r="BW94" s="1">
        <v>5.0</v>
      </c>
      <c r="BX94" s="1">
        <v>5.0</v>
      </c>
      <c r="BY94" s="1">
        <v>5.0</v>
      </c>
      <c r="BZ94" s="1">
        <v>5.0</v>
      </c>
      <c r="CA94" s="1">
        <v>5.0</v>
      </c>
      <c r="CB94" s="1">
        <v>5.0</v>
      </c>
      <c r="CC94" s="1">
        <v>5.0</v>
      </c>
      <c r="CD94" s="1">
        <v>5.0</v>
      </c>
      <c r="CE94" s="1">
        <v>5.0</v>
      </c>
      <c r="CF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5.0</v>
      </c>
      <c r="BR95" s="15">
        <v>5.0</v>
      </c>
      <c r="BS95" s="16">
        <v>5.0</v>
      </c>
      <c r="BT95" s="15">
        <v>5.0</v>
      </c>
      <c r="BU95" s="16">
        <v>5.0</v>
      </c>
      <c r="BV95" s="15">
        <v>5.0</v>
      </c>
      <c r="BW95" s="1">
        <v>5.0</v>
      </c>
      <c r="BX95" s="1">
        <v>5.0</v>
      </c>
      <c r="BY95" s="1">
        <v>5.0</v>
      </c>
      <c r="BZ95" s="1">
        <v>5.0</v>
      </c>
      <c r="CA95" s="1">
        <v>5.0</v>
      </c>
      <c r="CB95" s="1">
        <v>5.0</v>
      </c>
      <c r="CC95" s="1">
        <v>5.0</v>
      </c>
      <c r="CD95" s="1">
        <v>5.0</v>
      </c>
      <c r="CE95" s="1">
        <v>5.0</v>
      </c>
      <c r="CF95" s="1">
        <v>5.0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5">
        <v>0.0</v>
      </c>
      <c r="BS96" s="16">
        <v>0.0</v>
      </c>
      <c r="BT96" s="15">
        <v>0.0</v>
      </c>
      <c r="BU96" s="16">
        <v>0.0</v>
      </c>
      <c r="BV96" s="15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0.0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CF97" si="32">W94-W95-W96</f>
        <v>1</v>
      </c>
      <c r="X97" s="1">
        <f t="shared" si="32"/>
        <v>1</v>
      </c>
      <c r="Y97" s="1">
        <f t="shared" si="32"/>
        <v>1</v>
      </c>
      <c r="Z97" s="1">
        <f t="shared" si="32"/>
        <v>1</v>
      </c>
      <c r="AA97" s="1">
        <f t="shared" si="32"/>
        <v>1</v>
      </c>
      <c r="AB97" s="1">
        <f t="shared" si="32"/>
        <v>3</v>
      </c>
      <c r="AC97" s="1">
        <f t="shared" si="32"/>
        <v>3</v>
      </c>
      <c r="AD97" s="1">
        <f t="shared" si="32"/>
        <v>3</v>
      </c>
      <c r="AE97" s="1">
        <f t="shared" si="32"/>
        <v>3</v>
      </c>
      <c r="AF97" s="1">
        <f t="shared" si="32"/>
        <v>3</v>
      </c>
      <c r="AG97" s="1">
        <f t="shared" si="32"/>
        <v>3</v>
      </c>
      <c r="AH97" s="1">
        <f t="shared" si="32"/>
        <v>3</v>
      </c>
      <c r="AI97" s="1">
        <f t="shared" si="32"/>
        <v>3</v>
      </c>
      <c r="AJ97" s="1">
        <f t="shared" si="32"/>
        <v>3</v>
      </c>
      <c r="AK97" s="1">
        <f t="shared" si="32"/>
        <v>3</v>
      </c>
      <c r="AL97" s="1">
        <f t="shared" si="32"/>
        <v>4</v>
      </c>
      <c r="AM97" s="1">
        <f t="shared" si="32"/>
        <v>4</v>
      </c>
      <c r="AN97" s="1">
        <f t="shared" si="32"/>
        <v>5</v>
      </c>
      <c r="AO97" s="1">
        <f t="shared" si="32"/>
        <v>5</v>
      </c>
      <c r="AP97" s="1">
        <f t="shared" si="32"/>
        <v>5</v>
      </c>
      <c r="AQ97" s="1">
        <f t="shared" si="32"/>
        <v>5</v>
      </c>
      <c r="AR97" s="1">
        <f t="shared" si="32"/>
        <v>5</v>
      </c>
      <c r="AS97" s="1">
        <f t="shared" si="32"/>
        <v>5</v>
      </c>
      <c r="AT97" s="1">
        <f t="shared" si="32"/>
        <v>5</v>
      </c>
      <c r="AU97" s="1">
        <f t="shared" si="32"/>
        <v>5</v>
      </c>
      <c r="AV97" s="1">
        <f t="shared" si="32"/>
        <v>5</v>
      </c>
      <c r="AW97" s="1">
        <f t="shared" si="32"/>
        <v>5</v>
      </c>
      <c r="AX97" s="1">
        <f t="shared" si="32"/>
        <v>5</v>
      </c>
      <c r="AY97" s="1">
        <f t="shared" si="32"/>
        <v>5</v>
      </c>
      <c r="AZ97" s="1">
        <f t="shared" si="32"/>
        <v>5</v>
      </c>
      <c r="BA97" s="1">
        <f t="shared" si="32"/>
        <v>5</v>
      </c>
      <c r="BB97" s="1">
        <f t="shared" si="32"/>
        <v>5</v>
      </c>
      <c r="BC97" s="1">
        <f t="shared" si="32"/>
        <v>5</v>
      </c>
      <c r="BD97" s="1">
        <f t="shared" si="32"/>
        <v>5</v>
      </c>
      <c r="BE97" s="1">
        <f t="shared" si="32"/>
        <v>5</v>
      </c>
      <c r="BF97" s="1">
        <f t="shared" si="32"/>
        <v>5</v>
      </c>
      <c r="BG97" s="1">
        <f t="shared" si="32"/>
        <v>5</v>
      </c>
      <c r="BH97" s="1">
        <f t="shared" si="32"/>
        <v>5</v>
      </c>
      <c r="BI97" s="1">
        <f t="shared" si="32"/>
        <v>5</v>
      </c>
      <c r="BJ97" s="1">
        <f t="shared" si="32"/>
        <v>5</v>
      </c>
      <c r="BK97" s="1">
        <f t="shared" si="32"/>
        <v>5</v>
      </c>
      <c r="BL97" s="1">
        <f t="shared" si="32"/>
        <v>5</v>
      </c>
      <c r="BM97" s="1">
        <f t="shared" si="32"/>
        <v>5</v>
      </c>
      <c r="BN97" s="1">
        <f t="shared" si="32"/>
        <v>5</v>
      </c>
      <c r="BO97" s="1">
        <f t="shared" si="32"/>
        <v>5</v>
      </c>
      <c r="BP97" s="1">
        <f t="shared" si="32"/>
        <v>5</v>
      </c>
      <c r="BQ97" s="1">
        <f t="shared" si="32"/>
        <v>0</v>
      </c>
      <c r="BR97" s="15">
        <f t="shared" si="32"/>
        <v>0</v>
      </c>
      <c r="BS97" s="16">
        <f t="shared" si="32"/>
        <v>0</v>
      </c>
      <c r="BT97" s="15">
        <f t="shared" si="32"/>
        <v>0</v>
      </c>
      <c r="BU97" s="16">
        <f t="shared" si="32"/>
        <v>0</v>
      </c>
      <c r="BV97" s="15">
        <f t="shared" si="32"/>
        <v>0</v>
      </c>
      <c r="BW97" s="1">
        <f t="shared" si="32"/>
        <v>0</v>
      </c>
      <c r="BX97" s="1">
        <f t="shared" si="32"/>
        <v>0</v>
      </c>
      <c r="BY97" s="1">
        <f t="shared" si="32"/>
        <v>0</v>
      </c>
      <c r="BZ97" s="1">
        <f t="shared" si="32"/>
        <v>0</v>
      </c>
      <c r="CA97" s="1">
        <f t="shared" si="32"/>
        <v>0</v>
      </c>
      <c r="CB97" s="1">
        <f t="shared" si="32"/>
        <v>0</v>
      </c>
      <c r="CC97" s="1">
        <f t="shared" si="32"/>
        <v>0</v>
      </c>
      <c r="CD97" s="1">
        <f t="shared" si="32"/>
        <v>0</v>
      </c>
      <c r="CE97" s="1">
        <f t="shared" si="32"/>
        <v>0</v>
      </c>
      <c r="CF97" s="1">
        <f t="shared" si="32"/>
        <v>0</v>
      </c>
    </row>
    <row r="98">
      <c r="A98" s="2" t="s">
        <v>125</v>
      </c>
      <c r="B98" s="2">
        <f t="shared" ref="B98:CF98" si="33">B2+B6+B10+B14+B18+B22+B26+B30+B34+B38+B42+B46+B50+B54+B58+B62+B66+B70+B74+B78+B82+B86+B90+B94</f>
        <v>1</v>
      </c>
      <c r="C98" s="2">
        <f t="shared" si="33"/>
        <v>1</v>
      </c>
      <c r="D98" s="2">
        <f t="shared" si="33"/>
        <v>2</v>
      </c>
      <c r="E98" s="2">
        <f t="shared" si="33"/>
        <v>8</v>
      </c>
      <c r="F98" s="2">
        <f t="shared" si="33"/>
        <v>9</v>
      </c>
      <c r="G98" s="2">
        <f t="shared" si="33"/>
        <v>12</v>
      </c>
      <c r="H98" s="2">
        <f t="shared" si="33"/>
        <v>17</v>
      </c>
      <c r="I98" s="2">
        <f t="shared" si="33"/>
        <v>19</v>
      </c>
      <c r="J98" s="2">
        <f t="shared" si="33"/>
        <v>21</v>
      </c>
      <c r="K98" s="2">
        <f t="shared" si="33"/>
        <v>31</v>
      </c>
      <c r="L98" s="2">
        <f t="shared" si="33"/>
        <v>34</v>
      </c>
      <c r="M98" s="2">
        <f t="shared" si="33"/>
        <v>45</v>
      </c>
      <c r="N98" s="2">
        <f t="shared" si="33"/>
        <v>56</v>
      </c>
      <c r="O98" s="2">
        <f t="shared" si="33"/>
        <v>65</v>
      </c>
      <c r="P98" s="2">
        <f t="shared" si="33"/>
        <v>79</v>
      </c>
      <c r="Q98" s="2">
        <f t="shared" si="33"/>
        <v>97</v>
      </c>
      <c r="R98" s="2">
        <f t="shared" si="33"/>
        <v>128</v>
      </c>
      <c r="S98" s="2">
        <f t="shared" si="33"/>
        <v>158</v>
      </c>
      <c r="T98" s="2">
        <f t="shared" si="33"/>
        <v>225</v>
      </c>
      <c r="U98" s="2">
        <f t="shared" si="33"/>
        <v>266</v>
      </c>
      <c r="V98" s="2">
        <f t="shared" si="33"/>
        <v>301</v>
      </c>
      <c r="W98" s="2">
        <f t="shared" si="33"/>
        <v>387</v>
      </c>
      <c r="X98" s="2">
        <f t="shared" si="33"/>
        <v>502</v>
      </c>
      <c r="Y98" s="2">
        <f t="shared" si="33"/>
        <v>589</v>
      </c>
      <c r="Z98" s="2">
        <f t="shared" si="33"/>
        <v>690</v>
      </c>
      <c r="AA98" s="2">
        <f t="shared" si="33"/>
        <v>745</v>
      </c>
      <c r="AB98" s="2">
        <f t="shared" si="33"/>
        <v>820</v>
      </c>
      <c r="AC98" s="2">
        <f t="shared" si="33"/>
        <v>966</v>
      </c>
      <c r="AD98" s="2">
        <f t="shared" si="33"/>
        <v>1054</v>
      </c>
      <c r="AE98" s="2">
        <f t="shared" si="33"/>
        <v>1133</v>
      </c>
      <c r="AF98" s="2">
        <f t="shared" si="33"/>
        <v>1265</v>
      </c>
      <c r="AG98" s="2">
        <f t="shared" si="33"/>
        <v>1353</v>
      </c>
      <c r="AH98" s="2">
        <f t="shared" si="33"/>
        <v>1451</v>
      </c>
      <c r="AI98" s="2">
        <f t="shared" si="33"/>
        <v>1554</v>
      </c>
      <c r="AJ98" s="2">
        <f t="shared" si="33"/>
        <v>1628</v>
      </c>
      <c r="AK98" s="2">
        <f t="shared" si="33"/>
        <v>1715</v>
      </c>
      <c r="AL98" s="2">
        <f t="shared" si="33"/>
        <v>1795</v>
      </c>
      <c r="AM98" s="2">
        <f t="shared" si="33"/>
        <v>1894</v>
      </c>
      <c r="AN98" s="2">
        <f t="shared" si="33"/>
        <v>1975</v>
      </c>
      <c r="AO98" s="2">
        <f t="shared" si="33"/>
        <v>2142</v>
      </c>
      <c r="AP98" s="2">
        <f t="shared" si="33"/>
        <v>2208</v>
      </c>
      <c r="AQ98" s="2">
        <f t="shared" si="33"/>
        <v>2277</v>
      </c>
      <c r="AR98" s="2">
        <f t="shared" si="33"/>
        <v>2443</v>
      </c>
      <c r="AS98" s="2">
        <f t="shared" si="33"/>
        <v>2571</v>
      </c>
      <c r="AT98" s="2">
        <f t="shared" si="33"/>
        <v>2669</v>
      </c>
      <c r="AU98" s="2">
        <f t="shared" si="33"/>
        <v>2758</v>
      </c>
      <c r="AV98" s="2">
        <f t="shared" si="33"/>
        <v>2839</v>
      </c>
      <c r="AW98" s="2">
        <f t="shared" si="33"/>
        <v>2941</v>
      </c>
      <c r="AX98" s="2">
        <f t="shared" si="33"/>
        <v>3031</v>
      </c>
      <c r="AY98" s="2">
        <f t="shared" si="33"/>
        <v>3144</v>
      </c>
      <c r="AZ98" s="2">
        <f t="shared" si="33"/>
        <v>3288</v>
      </c>
      <c r="BA98" s="2">
        <f t="shared" si="33"/>
        <v>3435</v>
      </c>
      <c r="BB98" s="2">
        <f t="shared" si="33"/>
        <v>3607</v>
      </c>
      <c r="BC98" s="2">
        <f t="shared" si="33"/>
        <v>3780</v>
      </c>
      <c r="BD98" s="2">
        <f t="shared" si="33"/>
        <v>3892</v>
      </c>
      <c r="BE98" s="2">
        <f t="shared" si="33"/>
        <v>4003</v>
      </c>
      <c r="BF98" s="2">
        <f t="shared" si="33"/>
        <v>4127</v>
      </c>
      <c r="BG98" s="2">
        <f t="shared" si="33"/>
        <v>4285</v>
      </c>
      <c r="BH98" s="2">
        <f t="shared" si="33"/>
        <v>4428</v>
      </c>
      <c r="BI98" s="2">
        <f t="shared" si="33"/>
        <v>4532</v>
      </c>
      <c r="BJ98" s="2">
        <f t="shared" si="33"/>
        <v>4681</v>
      </c>
      <c r="BK98" s="2">
        <f t="shared" si="33"/>
        <v>4783</v>
      </c>
      <c r="BL98" s="2">
        <f t="shared" si="33"/>
        <v>4887</v>
      </c>
      <c r="BM98" s="2">
        <f t="shared" si="33"/>
        <v>5020</v>
      </c>
      <c r="BN98" s="2">
        <f t="shared" si="33"/>
        <v>5208</v>
      </c>
      <c r="BO98" s="2">
        <f t="shared" si="33"/>
        <v>5371</v>
      </c>
      <c r="BP98" s="2">
        <f t="shared" si="33"/>
        <v>5611</v>
      </c>
      <c r="BQ98" s="2">
        <f t="shared" si="33"/>
        <v>5776</v>
      </c>
      <c r="BR98" s="2">
        <f t="shared" si="33"/>
        <v>6034</v>
      </c>
      <c r="BS98" s="2">
        <f t="shared" si="33"/>
        <v>6278</v>
      </c>
      <c r="BT98" s="2">
        <f t="shared" si="33"/>
        <v>6563</v>
      </c>
      <c r="BU98" s="2">
        <f t="shared" si="33"/>
        <v>6879</v>
      </c>
      <c r="BV98" s="2">
        <f t="shared" si="33"/>
        <v>7134</v>
      </c>
      <c r="BW98" s="2">
        <f t="shared" si="33"/>
        <v>7478</v>
      </c>
      <c r="BX98" s="2">
        <f t="shared" si="33"/>
        <v>7805</v>
      </c>
      <c r="BY98" s="2">
        <f t="shared" si="33"/>
        <v>8068</v>
      </c>
      <c r="BZ98" s="2">
        <f t="shared" si="33"/>
        <v>8371</v>
      </c>
      <c r="CA98" s="2">
        <f t="shared" si="33"/>
        <v>8809</v>
      </c>
      <c r="CB98" s="2">
        <f t="shared" si="33"/>
        <v>9283</v>
      </c>
      <c r="CC98" s="2">
        <f t="shared" si="33"/>
        <v>9931</v>
      </c>
      <c r="CD98" s="2">
        <f t="shared" si="33"/>
        <v>10649</v>
      </c>
      <c r="CE98" s="2">
        <f t="shared" si="33"/>
        <v>11353</v>
      </c>
      <c r="CF98" s="2">
        <f t="shared" si="33"/>
        <v>12076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  <c r="BB99" s="2">
        <v>3607.0</v>
      </c>
      <c r="BC99" s="2">
        <v>3780.0</v>
      </c>
      <c r="BD99" s="2">
        <v>3892.0</v>
      </c>
      <c r="BE99" s="2">
        <v>4003.0</v>
      </c>
      <c r="BF99" s="2">
        <v>4127.0</v>
      </c>
      <c r="BG99" s="2">
        <v>4285.0</v>
      </c>
      <c r="BH99" s="2">
        <v>4428.0</v>
      </c>
      <c r="BI99" s="2">
        <v>4532.0</v>
      </c>
      <c r="BJ99" s="2">
        <v>4681.0</v>
      </c>
      <c r="BK99" s="2">
        <v>4783.0</v>
      </c>
      <c r="BL99" s="2">
        <v>4887.0</v>
      </c>
      <c r="BM99" s="2">
        <v>5020.0</v>
      </c>
      <c r="BN99" s="2">
        <v>5208.0</v>
      </c>
      <c r="BO99" s="2">
        <v>5371.0</v>
      </c>
      <c r="BP99" s="2">
        <v>5611.0</v>
      </c>
      <c r="BQ99" s="2">
        <v>5776.0</v>
      </c>
      <c r="BR99" s="2">
        <v>6034.0</v>
      </c>
      <c r="BS99" s="2">
        <v>6278.0</v>
      </c>
      <c r="BT99" s="2">
        <v>6563.0</v>
      </c>
      <c r="BU99" s="2">
        <v>6879.0</v>
      </c>
      <c r="BV99" s="2">
        <v>7134.0</v>
      </c>
      <c r="BW99" s="2">
        <v>7479.0</v>
      </c>
      <c r="BX99" s="2">
        <v>7805.0</v>
      </c>
      <c r="BY99" s="2">
        <v>8068.0</v>
      </c>
      <c r="BZ99" s="2">
        <v>8371.0</v>
      </c>
      <c r="CA99" s="2">
        <v>8809.0</v>
      </c>
      <c r="CB99" s="2">
        <v>9283.0</v>
      </c>
      <c r="CC99" s="2">
        <v>9931.0</v>
      </c>
      <c r="CD99" s="2">
        <v>10649.0</v>
      </c>
      <c r="CE99" s="2">
        <v>11353.0</v>
      </c>
      <c r="CF99" s="2">
        <v>12076.0</v>
      </c>
    </row>
    <row r="100">
      <c r="A100" s="1" t="s">
        <v>127</v>
      </c>
      <c r="B100" s="1"/>
      <c r="C100" s="1">
        <f t="shared" ref="C100:CF100" si="34">C99/B99-1</f>
        <v>0</v>
      </c>
      <c r="D100" s="1">
        <f t="shared" si="34"/>
        <v>1</v>
      </c>
      <c r="E100" s="1">
        <f t="shared" si="34"/>
        <v>3</v>
      </c>
      <c r="F100" s="1">
        <f t="shared" si="34"/>
        <v>0.125</v>
      </c>
      <c r="G100" s="1">
        <f t="shared" si="34"/>
        <v>0.3333333333</v>
      </c>
      <c r="H100" s="1">
        <f t="shared" si="34"/>
        <v>0.4166666667</v>
      </c>
      <c r="I100" s="1">
        <f t="shared" si="34"/>
        <v>0.1176470588</v>
      </c>
      <c r="J100" s="1">
        <f t="shared" si="34"/>
        <v>0.1052631579</v>
      </c>
      <c r="K100" s="1">
        <f t="shared" si="34"/>
        <v>0.4761904762</v>
      </c>
      <c r="L100" s="1">
        <f t="shared" si="34"/>
        <v>0.09677419355</v>
      </c>
      <c r="M100" s="1">
        <f t="shared" si="34"/>
        <v>0.3235294118</v>
      </c>
      <c r="N100" s="1">
        <f t="shared" si="34"/>
        <v>0.2444444444</v>
      </c>
      <c r="O100" s="1">
        <f t="shared" si="34"/>
        <v>0.1607142857</v>
      </c>
      <c r="P100" s="1">
        <f t="shared" si="34"/>
        <v>0.2153846154</v>
      </c>
      <c r="Q100" s="1">
        <f t="shared" si="34"/>
        <v>0.2278481013</v>
      </c>
      <c r="R100" s="1">
        <f t="shared" si="34"/>
        <v>0.3195876289</v>
      </c>
      <c r="S100" s="1">
        <f t="shared" si="34"/>
        <v>0.234375</v>
      </c>
      <c r="T100" s="1">
        <f t="shared" si="34"/>
        <v>0.4240506329</v>
      </c>
      <c r="U100" s="1">
        <f t="shared" si="34"/>
        <v>0.1822222222</v>
      </c>
      <c r="V100" s="1">
        <f t="shared" si="34"/>
        <v>0.1315789474</v>
      </c>
      <c r="W100" s="1">
        <f t="shared" si="34"/>
        <v>0.2857142857</v>
      </c>
      <c r="X100" s="1">
        <f t="shared" si="34"/>
        <v>0.2971576227</v>
      </c>
      <c r="Y100" s="1">
        <f t="shared" si="34"/>
        <v>0.1733067729</v>
      </c>
      <c r="Z100" s="1">
        <f t="shared" si="34"/>
        <v>0.1714770798</v>
      </c>
      <c r="AA100" s="1">
        <f t="shared" si="34"/>
        <v>0.07971014493</v>
      </c>
      <c r="AB100" s="1">
        <f t="shared" si="34"/>
        <v>0.1006711409</v>
      </c>
      <c r="AC100" s="1">
        <f t="shared" si="34"/>
        <v>0.1780487805</v>
      </c>
      <c r="AD100" s="1">
        <f t="shared" si="34"/>
        <v>0.09109730849</v>
      </c>
      <c r="AE100" s="1">
        <f t="shared" si="34"/>
        <v>0.07495256167</v>
      </c>
      <c r="AF100" s="1">
        <f t="shared" si="34"/>
        <v>0.1165048544</v>
      </c>
      <c r="AG100" s="1">
        <f t="shared" si="34"/>
        <v>0.06956521739</v>
      </c>
      <c r="AH100" s="1">
        <f t="shared" si="34"/>
        <v>0.07243163341</v>
      </c>
      <c r="AI100" s="1">
        <f t="shared" si="34"/>
        <v>0.07098552722</v>
      </c>
      <c r="AJ100" s="1">
        <f t="shared" si="34"/>
        <v>0.04761904762</v>
      </c>
      <c r="AK100" s="1">
        <f t="shared" si="34"/>
        <v>0.05343980344</v>
      </c>
      <c r="AL100" s="1">
        <f t="shared" si="34"/>
        <v>0.04664723032</v>
      </c>
      <c r="AM100" s="1">
        <f t="shared" si="34"/>
        <v>0.05515320334</v>
      </c>
      <c r="AN100" s="1">
        <f t="shared" si="34"/>
        <v>0.04276663147</v>
      </c>
      <c r="AO100" s="1">
        <f t="shared" si="34"/>
        <v>0.08455696203</v>
      </c>
      <c r="AP100" s="1">
        <f t="shared" si="34"/>
        <v>0.03081232493</v>
      </c>
      <c r="AQ100" s="1">
        <f t="shared" si="34"/>
        <v>0.03125</v>
      </c>
      <c r="AR100" s="1">
        <f t="shared" si="34"/>
        <v>0.07290294247</v>
      </c>
      <c r="AS100" s="1">
        <f t="shared" si="34"/>
        <v>0.05239459681</v>
      </c>
      <c r="AT100" s="1">
        <f t="shared" si="34"/>
        <v>0.03811746402</v>
      </c>
      <c r="AU100" s="1">
        <f t="shared" si="34"/>
        <v>0.03334582241</v>
      </c>
      <c r="AV100" s="1">
        <f t="shared" si="34"/>
        <v>0.02936910805</v>
      </c>
      <c r="AW100" s="1">
        <f t="shared" si="34"/>
        <v>0.03592814371</v>
      </c>
      <c r="AX100" s="1">
        <f t="shared" si="34"/>
        <v>0.03060183611</v>
      </c>
      <c r="AY100" s="1">
        <f t="shared" si="34"/>
        <v>0.03728142527</v>
      </c>
      <c r="AZ100" s="1">
        <f t="shared" si="34"/>
        <v>0.04580152672</v>
      </c>
      <c r="BA100" s="1">
        <f t="shared" si="34"/>
        <v>0.0447080292</v>
      </c>
      <c r="BB100" s="1">
        <f t="shared" si="34"/>
        <v>0.0500727802</v>
      </c>
      <c r="BC100" s="1">
        <f t="shared" si="34"/>
        <v>0.04796229554</v>
      </c>
      <c r="BD100" s="1">
        <f t="shared" si="34"/>
        <v>0.02962962963</v>
      </c>
      <c r="BE100" s="1">
        <f t="shared" si="34"/>
        <v>0.02852004111</v>
      </c>
      <c r="BF100" s="1">
        <f t="shared" si="34"/>
        <v>0.03097676742</v>
      </c>
      <c r="BG100" s="1">
        <f t="shared" si="34"/>
        <v>0.03828446814</v>
      </c>
      <c r="BH100" s="1">
        <f t="shared" si="34"/>
        <v>0.0333722287</v>
      </c>
      <c r="BI100" s="1">
        <f t="shared" si="34"/>
        <v>0.02348690154</v>
      </c>
      <c r="BJ100" s="1">
        <f t="shared" si="34"/>
        <v>0.03287731686</v>
      </c>
      <c r="BK100" s="1">
        <f t="shared" si="34"/>
        <v>0.02179021577</v>
      </c>
      <c r="BL100" s="1">
        <f t="shared" si="34"/>
        <v>0.02174367552</v>
      </c>
      <c r="BM100" s="1">
        <f t="shared" si="34"/>
        <v>0.02721506036</v>
      </c>
      <c r="BN100" s="1">
        <f t="shared" si="34"/>
        <v>0.0374501992</v>
      </c>
      <c r="BO100" s="1">
        <f t="shared" si="34"/>
        <v>0.03129800307</v>
      </c>
      <c r="BP100" s="1">
        <f t="shared" si="34"/>
        <v>0.04468441631</v>
      </c>
      <c r="BQ100" s="1">
        <f t="shared" si="34"/>
        <v>0.0294065229</v>
      </c>
      <c r="BR100" s="1">
        <f t="shared" si="34"/>
        <v>0.04466759003</v>
      </c>
      <c r="BS100" s="1">
        <f t="shared" si="34"/>
        <v>0.04043752072</v>
      </c>
      <c r="BT100" s="1">
        <f t="shared" si="34"/>
        <v>0.04539662313</v>
      </c>
      <c r="BU100" s="1">
        <f t="shared" si="34"/>
        <v>0.04814871248</v>
      </c>
      <c r="BV100" s="1">
        <f t="shared" si="34"/>
        <v>0.03706934147</v>
      </c>
      <c r="BW100" s="1">
        <f t="shared" si="34"/>
        <v>0.04835996636</v>
      </c>
      <c r="BX100" s="1">
        <f t="shared" si="34"/>
        <v>0.04358871507</v>
      </c>
      <c r="BY100" s="1">
        <f t="shared" si="34"/>
        <v>0.03369634849</v>
      </c>
      <c r="BZ100" s="1">
        <f t="shared" si="34"/>
        <v>0.0375557759</v>
      </c>
      <c r="CA100" s="1">
        <f t="shared" si="34"/>
        <v>0.05232349779</v>
      </c>
      <c r="CB100" s="1">
        <f t="shared" si="34"/>
        <v>0.05380860484</v>
      </c>
      <c r="CC100" s="1">
        <f t="shared" si="34"/>
        <v>0.06980501993</v>
      </c>
      <c r="CD100" s="1">
        <f t="shared" si="34"/>
        <v>0.07229886215</v>
      </c>
      <c r="CE100" s="1">
        <f t="shared" si="34"/>
        <v>0.06610949385</v>
      </c>
      <c r="CF100" s="1">
        <f t="shared" si="34"/>
        <v>0.06368360786</v>
      </c>
    </row>
    <row r="101">
      <c r="A101" s="26" t="s">
        <v>128</v>
      </c>
      <c r="B101" s="27"/>
      <c r="C101" s="26"/>
      <c r="D101" s="27"/>
      <c r="E101" s="26" t="s">
        <v>129</v>
      </c>
      <c r="F101" s="27"/>
      <c r="H101" s="27"/>
      <c r="I101" s="27"/>
      <c r="J101" s="26" t="s">
        <v>130</v>
      </c>
      <c r="K101" s="26" t="s">
        <v>131</v>
      </c>
      <c r="L101" s="26" t="s">
        <v>132</v>
      </c>
      <c r="M101" s="26" t="s">
        <v>133</v>
      </c>
      <c r="N101" s="26" t="s">
        <v>134</v>
      </c>
      <c r="O101" s="28" t="s">
        <v>135</v>
      </c>
      <c r="P101" s="26" t="s">
        <v>136</v>
      </c>
      <c r="Q101" s="26" t="s">
        <v>137</v>
      </c>
      <c r="R101" s="27"/>
      <c r="S101" s="28" t="s">
        <v>138</v>
      </c>
      <c r="T101" s="27"/>
      <c r="U101" s="27"/>
      <c r="V101" s="27"/>
      <c r="W101" s="27"/>
      <c r="X101" s="27"/>
      <c r="Y101" s="28" t="s">
        <v>139</v>
      </c>
      <c r="Z101" s="28"/>
      <c r="AA101" s="28"/>
      <c r="AB101" s="28"/>
      <c r="AC101" s="27"/>
      <c r="AD101" s="27"/>
      <c r="AE101" s="27"/>
      <c r="AF101" s="27"/>
      <c r="AG101" s="29" t="s">
        <v>140</v>
      </c>
      <c r="AH101" s="29" t="s">
        <v>141</v>
      </c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 t="s">
        <v>142</v>
      </c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</row>
    <row r="102">
      <c r="A102" s="1" t="s">
        <v>143</v>
      </c>
      <c r="B102" s="1"/>
      <c r="C102" s="30" t="s">
        <v>144</v>
      </c>
      <c r="G102" s="1"/>
      <c r="Q102" s="1"/>
      <c r="Z102" s="31"/>
      <c r="AA102" s="31"/>
      <c r="AB102" s="31"/>
    </row>
    <row r="103">
      <c r="A103" s="1"/>
      <c r="B103" s="1"/>
      <c r="C103" s="1"/>
      <c r="G103" s="1"/>
      <c r="Q103" s="1"/>
      <c r="Z103" s="31"/>
      <c r="AA103" s="31"/>
      <c r="AB103" s="31"/>
    </row>
    <row r="104">
      <c r="A104" s="32" t="s">
        <v>145</v>
      </c>
      <c r="B104" s="32"/>
      <c r="C104" s="32"/>
      <c r="D104" s="33"/>
      <c r="E104" s="33"/>
      <c r="F104" s="33"/>
      <c r="G104" s="33"/>
      <c r="H104" s="33"/>
      <c r="I104" s="33"/>
      <c r="J104" s="33"/>
      <c r="K104" s="32">
        <v>1.0</v>
      </c>
      <c r="L104" s="32">
        <v>4.0</v>
      </c>
      <c r="M104" s="32">
        <v>5.0</v>
      </c>
      <c r="N104" s="32">
        <v>5.0</v>
      </c>
      <c r="O104" s="32">
        <v>12.0</v>
      </c>
      <c r="P104" s="32">
        <v>12.0</v>
      </c>
      <c r="Q104" s="32">
        <v>16.0</v>
      </c>
      <c r="R104" s="32">
        <v>22.0</v>
      </c>
      <c r="S104" s="32">
        <v>27.0</v>
      </c>
      <c r="T104" s="32">
        <v>27.0</v>
      </c>
      <c r="U104" s="32">
        <v>38.0</v>
      </c>
      <c r="V104" s="32">
        <v>51.0</v>
      </c>
      <c r="W104" s="32">
        <v>52.0</v>
      </c>
      <c r="X104" s="32">
        <v>63.0</v>
      </c>
      <c r="Y104" s="32">
        <v>72.0</v>
      </c>
      <c r="Z104" s="32">
        <v>76.0</v>
      </c>
      <c r="AA104" s="32">
        <v>80.0</v>
      </c>
      <c r="AB104" s="32">
        <v>91.0</v>
      </c>
      <c r="AC104" s="32">
        <v>228.0</v>
      </c>
      <c r="AD104" s="32">
        <v>240.0</v>
      </c>
      <c r="AE104" s="32">
        <v>248.0</v>
      </c>
      <c r="AF104" s="32">
        <v>256.0</v>
      </c>
      <c r="AG104" s="32">
        <v>266.0</v>
      </c>
      <c r="AH104" s="32">
        <v>279.0</v>
      </c>
      <c r="AI104" s="32">
        <v>280.0</v>
      </c>
      <c r="AJ104" s="32">
        <v>325.0</v>
      </c>
      <c r="AK104" s="32">
        <v>338.0</v>
      </c>
      <c r="AL104" s="32">
        <v>358.0</v>
      </c>
      <c r="AM104" s="32">
        <v>365.0</v>
      </c>
      <c r="AN104" s="32">
        <v>375.0</v>
      </c>
      <c r="AO104" s="32">
        <v>440.0</v>
      </c>
      <c r="AP104" s="32">
        <v>468.0</v>
      </c>
      <c r="AQ104" s="32">
        <v>515.0</v>
      </c>
      <c r="AR104" s="32">
        <v>559.0</v>
      </c>
      <c r="AS104" s="32">
        <v>596.0</v>
      </c>
      <c r="AT104" s="32">
        <v>631.0</v>
      </c>
      <c r="AU104" s="32">
        <v>666.0</v>
      </c>
      <c r="AV104" s="32">
        <v>685.0</v>
      </c>
      <c r="AW104" s="32">
        <v>709.0</v>
      </c>
      <c r="AX104" s="32">
        <v>737.0</v>
      </c>
      <c r="AY104" s="32">
        <v>840.0</v>
      </c>
      <c r="AZ104" s="32">
        <v>872.0</v>
      </c>
      <c r="BA104" s="32">
        <v>919.0</v>
      </c>
      <c r="BB104" s="32">
        <v>976.0</v>
      </c>
      <c r="BC104" s="32">
        <v>1030.0</v>
      </c>
      <c r="BD104" s="32">
        <v>1107.0</v>
      </c>
      <c r="BE104" s="32">
        <v>1140.0</v>
      </c>
      <c r="BF104" s="32">
        <v>1162.0</v>
      </c>
      <c r="BG104" s="32">
        <v>1192.0</v>
      </c>
      <c r="BH104" s="32">
        <v>1256.0</v>
      </c>
      <c r="BI104" s="32">
        <v>1292.0</v>
      </c>
      <c r="BJ104" s="32">
        <v>1320.0</v>
      </c>
      <c r="BK104" s="32">
        <v>1354.0</v>
      </c>
      <c r="BL104" s="32">
        <v>1442.0</v>
      </c>
      <c r="BM104" s="32">
        <v>1472.0</v>
      </c>
      <c r="BN104" s="32">
        <v>1524.0</v>
      </c>
      <c r="BO104" s="32">
        <v>1601.0</v>
      </c>
      <c r="BP104" s="32">
        <v>1659.0</v>
      </c>
      <c r="BQ104" s="32">
        <v>1728.0</v>
      </c>
      <c r="BR104" s="32">
        <v>1757.0</v>
      </c>
      <c r="BS104" s="32">
        <v>1837.0</v>
      </c>
      <c r="BT104" s="32">
        <v>1862.0</v>
      </c>
      <c r="BU104" s="32">
        <v>2266.0</v>
      </c>
      <c r="BV104" s="32">
        <v>2385.0</v>
      </c>
      <c r="BW104" s="32">
        <v>2497.0</v>
      </c>
      <c r="BX104" s="32">
        <v>2534.0</v>
      </c>
      <c r="BY104" s="32">
        <v>2569.0</v>
      </c>
      <c r="BZ104" s="32">
        <v>2625.0</v>
      </c>
      <c r="CA104" s="32">
        <v>2872.0</v>
      </c>
      <c r="CB104" s="32">
        <v>2933.0</v>
      </c>
      <c r="CC104" s="32">
        <v>3032.0</v>
      </c>
      <c r="CD104" s="32">
        <v>3062.0</v>
      </c>
      <c r="CE104" s="32">
        <v>3530.0</v>
      </c>
      <c r="CF104" s="32">
        <v>3732.0</v>
      </c>
    </row>
    <row r="105">
      <c r="A105" s="1" t="s">
        <v>146</v>
      </c>
      <c r="B105" s="1"/>
      <c r="C105" s="1"/>
      <c r="K105" s="1">
        <f t="shared" ref="K105:CF105" si="35">K104-K95-K91-K87-K83-K79-K75-K67-K63-K59-K51-K55-K47-K43-K39-K71-K3-K7-K11-K15-K19-K23-K27-K31-K35</f>
        <v>0</v>
      </c>
      <c r="L105" s="1">
        <f t="shared" si="35"/>
        <v>1</v>
      </c>
      <c r="M105" s="1">
        <f t="shared" si="35"/>
        <v>2</v>
      </c>
      <c r="N105" s="1">
        <f t="shared" si="35"/>
        <v>2</v>
      </c>
      <c r="O105" s="1">
        <f t="shared" si="35"/>
        <v>1</v>
      </c>
      <c r="P105" s="1">
        <f t="shared" si="35"/>
        <v>1</v>
      </c>
      <c r="Q105" s="1">
        <f t="shared" si="35"/>
        <v>5</v>
      </c>
      <c r="R105" s="1">
        <f t="shared" si="35"/>
        <v>11</v>
      </c>
      <c r="S105" s="1">
        <f t="shared" si="35"/>
        <v>16</v>
      </c>
      <c r="T105" s="1">
        <f t="shared" si="35"/>
        <v>0</v>
      </c>
      <c r="U105" s="1">
        <f t="shared" si="35"/>
        <v>11</v>
      </c>
      <c r="V105" s="1">
        <f t="shared" si="35"/>
        <v>6</v>
      </c>
      <c r="W105" s="1">
        <f t="shared" si="35"/>
        <v>7</v>
      </c>
      <c r="X105" s="1">
        <f t="shared" si="35"/>
        <v>18</v>
      </c>
      <c r="Y105" s="1">
        <f t="shared" si="35"/>
        <v>2</v>
      </c>
      <c r="Z105" s="1">
        <f t="shared" si="35"/>
        <v>2</v>
      </c>
      <c r="AA105" s="1">
        <f t="shared" si="35"/>
        <v>5</v>
      </c>
      <c r="AB105" s="1">
        <f t="shared" si="35"/>
        <v>16</v>
      </c>
      <c r="AC105" s="1">
        <f t="shared" si="35"/>
        <v>109</v>
      </c>
      <c r="AD105" s="1">
        <f t="shared" si="35"/>
        <v>121</v>
      </c>
      <c r="AE105" s="1">
        <f t="shared" si="35"/>
        <v>129</v>
      </c>
      <c r="AF105" s="1">
        <f t="shared" si="35"/>
        <v>136</v>
      </c>
      <c r="AG105" s="1">
        <f t="shared" si="35"/>
        <v>146</v>
      </c>
      <c r="AH105" s="1">
        <f t="shared" si="35"/>
        <v>149</v>
      </c>
      <c r="AI105" s="1">
        <f t="shared" si="35"/>
        <v>138</v>
      </c>
      <c r="AJ105" s="1">
        <f t="shared" si="35"/>
        <v>87</v>
      </c>
      <c r="AK105" s="1">
        <f t="shared" si="35"/>
        <v>79</v>
      </c>
      <c r="AL105" s="1">
        <f t="shared" si="35"/>
        <v>91</v>
      </c>
      <c r="AM105" s="1">
        <f t="shared" si="35"/>
        <v>73</v>
      </c>
      <c r="AN105" s="1">
        <f t="shared" si="35"/>
        <v>76</v>
      </c>
      <c r="AO105" s="1">
        <f t="shared" si="35"/>
        <v>49</v>
      </c>
      <c r="AP105" s="1">
        <f t="shared" si="35"/>
        <v>77</v>
      </c>
      <c r="AQ105" s="1">
        <f t="shared" si="35"/>
        <v>123</v>
      </c>
      <c r="AR105" s="1">
        <f t="shared" si="35"/>
        <v>160</v>
      </c>
      <c r="AS105" s="1">
        <f t="shared" si="35"/>
        <v>196</v>
      </c>
      <c r="AT105" s="1">
        <f t="shared" si="35"/>
        <v>221</v>
      </c>
      <c r="AU105" s="1">
        <f t="shared" si="35"/>
        <v>247</v>
      </c>
      <c r="AV105" s="1">
        <f t="shared" si="35"/>
        <v>259</v>
      </c>
      <c r="AW105" s="1">
        <f t="shared" si="35"/>
        <v>231</v>
      </c>
      <c r="AX105" s="1">
        <f t="shared" si="35"/>
        <v>145</v>
      </c>
      <c r="AY105" s="1">
        <f t="shared" si="35"/>
        <v>223</v>
      </c>
      <c r="AZ105" s="1">
        <f t="shared" si="35"/>
        <v>0</v>
      </c>
      <c r="BA105" s="1">
        <f t="shared" si="35"/>
        <v>0</v>
      </c>
      <c r="BB105" s="1">
        <f t="shared" si="35"/>
        <v>-4</v>
      </c>
      <c r="BC105" s="1">
        <f t="shared" si="35"/>
        <v>-7</v>
      </c>
      <c r="BD105" s="1">
        <f t="shared" si="35"/>
        <v>4</v>
      </c>
      <c r="BE105" s="1">
        <f t="shared" si="35"/>
        <v>18</v>
      </c>
      <c r="BF105" s="1">
        <f t="shared" si="35"/>
        <v>24</v>
      </c>
      <c r="BG105" s="1">
        <f t="shared" si="35"/>
        <v>47</v>
      </c>
      <c r="BH105" s="1">
        <f t="shared" si="35"/>
        <v>83</v>
      </c>
      <c r="BI105" s="1">
        <f t="shared" si="35"/>
        <v>99</v>
      </c>
      <c r="BJ105" s="1">
        <f t="shared" si="35"/>
        <v>22</v>
      </c>
      <c r="BK105" s="1">
        <f t="shared" si="35"/>
        <v>50</v>
      </c>
      <c r="BL105" s="1">
        <f t="shared" si="35"/>
        <v>121</v>
      </c>
      <c r="BM105" s="1">
        <f t="shared" si="35"/>
        <v>139</v>
      </c>
      <c r="BN105" s="1">
        <f t="shared" si="35"/>
        <v>166</v>
      </c>
      <c r="BO105" s="1">
        <f t="shared" si="35"/>
        <v>231</v>
      </c>
      <c r="BP105" s="1">
        <f t="shared" si="35"/>
        <v>122</v>
      </c>
      <c r="BQ105" s="1">
        <f t="shared" si="35"/>
        <v>15</v>
      </c>
      <c r="BR105" s="1">
        <f t="shared" si="35"/>
        <v>41</v>
      </c>
      <c r="BS105" s="1">
        <f t="shared" si="35"/>
        <v>113</v>
      </c>
      <c r="BT105" s="1">
        <f t="shared" si="35"/>
        <v>137</v>
      </c>
      <c r="BU105" s="1">
        <f t="shared" si="35"/>
        <v>348</v>
      </c>
      <c r="BV105" s="1">
        <f t="shared" si="35"/>
        <v>458</v>
      </c>
      <c r="BW105" s="1">
        <f t="shared" si="35"/>
        <v>564</v>
      </c>
      <c r="BX105" s="1">
        <f t="shared" si="35"/>
        <v>498</v>
      </c>
      <c r="BY105" s="1">
        <f t="shared" si="35"/>
        <v>530</v>
      </c>
      <c r="BZ105" s="1">
        <f t="shared" si="35"/>
        <v>21</v>
      </c>
      <c r="CA105" s="1">
        <f t="shared" si="35"/>
        <v>0</v>
      </c>
      <c r="CB105" s="1">
        <f t="shared" si="35"/>
        <v>38</v>
      </c>
      <c r="CC105" s="1">
        <f t="shared" si="35"/>
        <v>130</v>
      </c>
      <c r="CD105" s="1">
        <f t="shared" si="35"/>
        <v>151</v>
      </c>
      <c r="CE105" s="1">
        <f t="shared" si="35"/>
        <v>618</v>
      </c>
      <c r="CF105" s="1">
        <f t="shared" si="35"/>
        <v>280</v>
      </c>
    </row>
    <row r="106">
      <c r="A106" s="30" t="s">
        <v>147</v>
      </c>
      <c r="B106" s="1" t="s">
        <v>148</v>
      </c>
      <c r="C106" s="1"/>
      <c r="Q106" s="1"/>
      <c r="Z106" s="31"/>
      <c r="AA106" s="31"/>
      <c r="AB106" s="31"/>
    </row>
    <row r="107">
      <c r="A107" s="1" t="s">
        <v>149</v>
      </c>
      <c r="B107" s="9">
        <f>U99/B99-1</f>
        <v>265</v>
      </c>
      <c r="C107" s="1" t="s">
        <v>150</v>
      </c>
      <c r="Z107" s="31"/>
      <c r="AA107" s="31"/>
      <c r="AB107" s="31"/>
    </row>
    <row r="108">
      <c r="A108" s="1" t="s">
        <v>149</v>
      </c>
      <c r="B108" s="34">
        <f>(1+B107)^(1/20)-1</f>
        <v>0.3220384364</v>
      </c>
      <c r="C108" s="1" t="s">
        <v>151</v>
      </c>
      <c r="Z108" s="31"/>
      <c r="AA108" s="31"/>
      <c r="AB108" s="31"/>
    </row>
    <row r="109">
      <c r="A109" s="1" t="s">
        <v>152</v>
      </c>
      <c r="Z109" s="31"/>
      <c r="AA109" s="31"/>
      <c r="AB109" s="31"/>
    </row>
    <row r="110">
      <c r="A110" s="30" t="s">
        <v>147</v>
      </c>
      <c r="Z110" s="31"/>
      <c r="AA110" s="31"/>
      <c r="AB110" s="31"/>
    </row>
    <row r="111">
      <c r="Z111" s="31"/>
      <c r="AA111" s="31"/>
      <c r="AB111" s="31"/>
    </row>
    <row r="112">
      <c r="A112" s="1" t="s">
        <v>153</v>
      </c>
      <c r="F112" s="30" t="s">
        <v>154</v>
      </c>
      <c r="Z112" s="31"/>
      <c r="AA112" s="31"/>
      <c r="AB112" s="31"/>
    </row>
    <row r="113">
      <c r="Z113" s="31"/>
      <c r="AA113" s="31"/>
      <c r="AB113" s="31"/>
    </row>
    <row r="114">
      <c r="Z114" s="31"/>
      <c r="AA114" s="31"/>
      <c r="AB114" s="31"/>
    </row>
    <row r="115">
      <c r="Z115" s="31"/>
      <c r="AA115" s="31"/>
      <c r="AB115" s="31"/>
    </row>
    <row r="116">
      <c r="Z116" s="31"/>
      <c r="AA116" s="31"/>
      <c r="AB116" s="31"/>
    </row>
    <row r="117">
      <c r="Z117" s="31"/>
      <c r="AA117" s="31"/>
      <c r="AB117" s="31"/>
    </row>
    <row r="118">
      <c r="Z118" s="31"/>
      <c r="AA118" s="31"/>
      <c r="AB118" s="31"/>
    </row>
    <row r="119">
      <c r="Z119" s="31"/>
      <c r="AA119" s="31"/>
      <c r="AB119" s="31"/>
    </row>
    <row r="120">
      <c r="Z120" s="31"/>
      <c r="AA120" s="31"/>
      <c r="AB120" s="31"/>
    </row>
    <row r="121">
      <c r="Z121" s="31"/>
      <c r="AA121" s="31"/>
      <c r="AB121" s="31"/>
    </row>
    <row r="122">
      <c r="Z122" s="31"/>
      <c r="AA122" s="31"/>
      <c r="AB122" s="31"/>
    </row>
    <row r="123">
      <c r="Z123" s="31"/>
      <c r="AA123" s="31"/>
      <c r="AB123" s="31"/>
    </row>
    <row r="124">
      <c r="Z124" s="31"/>
      <c r="AA124" s="31"/>
      <c r="AB124" s="31"/>
    </row>
    <row r="125">
      <c r="Z125" s="31"/>
      <c r="AA125" s="31"/>
      <c r="AB125" s="31"/>
    </row>
    <row r="126">
      <c r="Z126" s="31"/>
      <c r="AA126" s="31"/>
      <c r="AB126" s="31"/>
    </row>
    <row r="129">
      <c r="A129" s="30" t="s">
        <v>155</v>
      </c>
    </row>
    <row r="130">
      <c r="A130" s="30" t="s">
        <v>156</v>
      </c>
      <c r="AA130" s="31"/>
      <c r="AB130" s="31"/>
    </row>
    <row r="131">
      <c r="A131" s="30" t="s">
        <v>157</v>
      </c>
    </row>
    <row r="132">
      <c r="A132" s="30" t="s">
        <v>158</v>
      </c>
    </row>
    <row r="133">
      <c r="A133" s="30" t="s">
        <v>159</v>
      </c>
    </row>
    <row r="134">
      <c r="A134" s="30" t="s">
        <v>160</v>
      </c>
      <c r="Z134" s="31"/>
      <c r="AA134" s="31"/>
      <c r="AB134" s="31"/>
    </row>
    <row r="135">
      <c r="A135" s="30" t="s">
        <v>161</v>
      </c>
      <c r="Z135" s="31"/>
      <c r="AA135" s="31"/>
      <c r="AB135" s="31"/>
    </row>
    <row r="136">
      <c r="A136" s="30" t="s">
        <v>162</v>
      </c>
      <c r="Z136" s="31"/>
      <c r="AA136" s="31"/>
      <c r="AB136" s="31"/>
    </row>
    <row r="137">
      <c r="A137" s="30" t="s">
        <v>163</v>
      </c>
      <c r="Z137" s="31"/>
      <c r="AA137" s="31"/>
      <c r="AB137" s="31"/>
    </row>
    <row r="138">
      <c r="A138" s="30" t="s">
        <v>164</v>
      </c>
      <c r="Z138" s="31"/>
      <c r="AA138" s="31"/>
      <c r="AB138" s="31"/>
    </row>
    <row r="139">
      <c r="A139" s="30" t="s">
        <v>165</v>
      </c>
      <c r="Z139" s="31"/>
      <c r="AA139" s="31"/>
      <c r="AB139" s="31"/>
    </row>
    <row r="140">
      <c r="A140" s="30" t="s">
        <v>166</v>
      </c>
      <c r="Z140" s="31"/>
      <c r="AA140" s="31"/>
      <c r="AB140" s="31"/>
    </row>
    <row r="141">
      <c r="A141" s="30" t="s">
        <v>167</v>
      </c>
      <c r="Z141" s="31"/>
      <c r="AA141" s="31"/>
      <c r="AB141" s="31"/>
    </row>
    <row r="142">
      <c r="A142" s="30" t="s">
        <v>168</v>
      </c>
      <c r="Z142" s="31"/>
      <c r="AA142" s="31"/>
      <c r="AB142" s="31"/>
    </row>
    <row r="143">
      <c r="A143" s="30" t="s">
        <v>169</v>
      </c>
      <c r="Z143" s="31"/>
      <c r="AA143" s="31"/>
      <c r="AB143" s="31"/>
    </row>
    <row r="144">
      <c r="A144" s="30" t="s">
        <v>170</v>
      </c>
      <c r="Z144" s="31"/>
      <c r="AA144" s="31"/>
      <c r="AB144" s="31"/>
    </row>
    <row r="145">
      <c r="A145" s="30" t="s">
        <v>170</v>
      </c>
      <c r="Z145" s="31"/>
      <c r="AA145" s="31"/>
      <c r="AB145" s="31"/>
    </row>
    <row r="146">
      <c r="A146" s="30" t="s">
        <v>171</v>
      </c>
      <c r="Z146" s="31"/>
      <c r="AA146" s="31"/>
      <c r="AB146" s="31"/>
    </row>
    <row r="147">
      <c r="A147" s="30" t="s">
        <v>172</v>
      </c>
      <c r="Z147" s="31"/>
      <c r="AA147" s="31"/>
      <c r="AB147" s="31"/>
    </row>
    <row r="148">
      <c r="A148" s="30" t="s">
        <v>173</v>
      </c>
      <c r="Z148" s="31"/>
      <c r="AA148" s="31"/>
      <c r="AB148" s="31"/>
    </row>
    <row r="149">
      <c r="A149" s="30" t="s">
        <v>174</v>
      </c>
      <c r="Z149" s="31"/>
      <c r="AA149" s="31"/>
      <c r="AB149" s="31"/>
    </row>
    <row r="150">
      <c r="A150" s="30" t="s">
        <v>175</v>
      </c>
      <c r="Z150" s="31"/>
      <c r="AA150" s="31"/>
      <c r="AB150" s="31"/>
    </row>
    <row r="151">
      <c r="A151" s="30" t="s">
        <v>176</v>
      </c>
      <c r="Z151" s="31"/>
      <c r="AA151" s="31"/>
      <c r="AB151" s="31"/>
    </row>
    <row r="152">
      <c r="A152" s="30" t="s">
        <v>177</v>
      </c>
      <c r="Z152" s="31"/>
      <c r="AA152" s="31"/>
      <c r="AB152" s="31"/>
    </row>
    <row r="153">
      <c r="A153" s="30" t="s">
        <v>178</v>
      </c>
      <c r="Z153" s="31"/>
      <c r="AA153" s="31"/>
      <c r="AB153" s="31"/>
    </row>
    <row r="154">
      <c r="A154" s="30" t="s">
        <v>179</v>
      </c>
      <c r="Z154" s="31"/>
      <c r="AA154" s="31"/>
      <c r="AB154" s="31"/>
    </row>
    <row r="155">
      <c r="A155" s="30" t="s">
        <v>180</v>
      </c>
      <c r="Z155" s="31"/>
      <c r="AA155" s="31"/>
      <c r="AB155" s="31"/>
    </row>
    <row r="156">
      <c r="A156" s="30" t="s">
        <v>180</v>
      </c>
      <c r="Z156" s="31"/>
      <c r="AA156" s="31"/>
      <c r="AB156" s="31"/>
    </row>
    <row r="157">
      <c r="A157" s="30" t="s">
        <v>181</v>
      </c>
      <c r="Z157" s="31"/>
      <c r="AA157" s="31"/>
      <c r="AB157" s="31"/>
    </row>
    <row r="158">
      <c r="A158" s="30" t="s">
        <v>182</v>
      </c>
      <c r="Z158" s="31"/>
      <c r="AA158" s="31"/>
      <c r="AB158" s="31"/>
    </row>
    <row r="159">
      <c r="A159" s="30" t="s">
        <v>183</v>
      </c>
      <c r="Z159" s="31"/>
      <c r="AA159" s="31"/>
      <c r="AB159" s="31"/>
    </row>
    <row r="160">
      <c r="A160" s="30" t="s">
        <v>184</v>
      </c>
      <c r="Z160" s="31"/>
      <c r="AA160" s="31"/>
      <c r="AB160" s="31"/>
    </row>
    <row r="161">
      <c r="A161" s="30" t="s">
        <v>185</v>
      </c>
      <c r="Z161" s="31"/>
      <c r="AA161" s="31"/>
      <c r="AB161" s="31"/>
    </row>
    <row r="162">
      <c r="A162" s="30" t="s">
        <v>186</v>
      </c>
      <c r="Z162" s="31"/>
      <c r="AA162" s="31"/>
      <c r="AB162" s="31"/>
    </row>
    <row r="163">
      <c r="A163" s="30" t="s">
        <v>187</v>
      </c>
      <c r="Z163" s="31"/>
      <c r="AA163" s="31"/>
      <c r="AB163" s="31"/>
    </row>
    <row r="164">
      <c r="A164" s="30" t="s">
        <v>188</v>
      </c>
      <c r="Z164" s="31"/>
      <c r="AA164" s="31"/>
      <c r="AB164" s="31"/>
    </row>
    <row r="165">
      <c r="A165" s="30" t="s">
        <v>189</v>
      </c>
      <c r="Z165" s="31"/>
      <c r="AA165" s="31"/>
      <c r="AB165" s="31"/>
    </row>
    <row r="166">
      <c r="A166" s="30" t="s">
        <v>190</v>
      </c>
      <c r="Z166" s="31"/>
      <c r="AA166" s="31"/>
      <c r="AB166" s="31"/>
    </row>
    <row r="167">
      <c r="A167" s="30" t="s">
        <v>191</v>
      </c>
      <c r="Z167" s="31"/>
      <c r="AA167" s="31"/>
      <c r="AB167" s="31"/>
    </row>
    <row r="168">
      <c r="A168" s="30" t="s">
        <v>192</v>
      </c>
      <c r="Z168" s="31"/>
      <c r="AA168" s="31"/>
      <c r="AB168" s="31"/>
    </row>
    <row r="169">
      <c r="A169" s="30" t="s">
        <v>193</v>
      </c>
      <c r="Z169" s="31"/>
      <c r="AA169" s="31"/>
      <c r="AB169" s="31"/>
    </row>
    <row r="170">
      <c r="A170" s="30" t="s">
        <v>194</v>
      </c>
      <c r="Z170" s="31"/>
      <c r="AA170" s="31"/>
      <c r="AB170" s="31"/>
    </row>
    <row r="171">
      <c r="A171" s="30" t="s">
        <v>195</v>
      </c>
      <c r="Z171" s="31"/>
      <c r="AA171" s="31"/>
      <c r="AB171" s="31"/>
    </row>
    <row r="172">
      <c r="A172" s="30" t="s">
        <v>196</v>
      </c>
      <c r="Z172" s="31"/>
      <c r="AA172" s="31"/>
      <c r="AB172" s="31"/>
    </row>
    <row r="173">
      <c r="A173" s="30" t="s">
        <v>197</v>
      </c>
      <c r="Z173" s="31"/>
      <c r="AA173" s="31"/>
      <c r="AB173" s="31"/>
    </row>
    <row r="174">
      <c r="A174" s="30" t="s">
        <v>198</v>
      </c>
      <c r="Z174" s="31"/>
      <c r="AA174" s="31"/>
      <c r="AB174" s="31"/>
    </row>
    <row r="175">
      <c r="A175" s="30" t="s">
        <v>199</v>
      </c>
      <c r="Z175" s="31"/>
      <c r="AA175" s="31"/>
      <c r="AB175" s="31"/>
    </row>
    <row r="176">
      <c r="A176" s="30" t="s">
        <v>200</v>
      </c>
      <c r="Z176" s="31"/>
      <c r="AA176" s="31"/>
      <c r="AB176" s="31"/>
    </row>
    <row r="177">
      <c r="A177" s="30" t="s">
        <v>201</v>
      </c>
      <c r="Z177" s="31"/>
      <c r="AA177" s="31"/>
      <c r="AB177" s="31"/>
    </row>
    <row r="178">
      <c r="A178" s="30" t="s">
        <v>202</v>
      </c>
      <c r="Z178" s="31"/>
      <c r="AA178" s="31"/>
      <c r="AB178" s="31"/>
    </row>
    <row r="179">
      <c r="A179" s="30" t="s">
        <v>203</v>
      </c>
      <c r="Z179" s="31"/>
      <c r="AA179" s="31"/>
      <c r="AB179" s="31"/>
    </row>
    <row r="180">
      <c r="A180" s="30" t="s">
        <v>204</v>
      </c>
      <c r="Z180" s="31"/>
      <c r="AA180" s="31"/>
      <c r="AB180" s="31"/>
    </row>
    <row r="181">
      <c r="A181" s="30" t="s">
        <v>205</v>
      </c>
      <c r="Z181" s="31"/>
      <c r="AA181" s="31"/>
      <c r="AB181" s="31"/>
    </row>
    <row r="182">
      <c r="A182" s="30" t="s">
        <v>206</v>
      </c>
      <c r="Z182" s="31"/>
      <c r="AA182" s="31"/>
      <c r="AB182" s="31"/>
    </row>
    <row r="183">
      <c r="A183" s="30" t="s">
        <v>207</v>
      </c>
      <c r="Z183" s="31"/>
      <c r="AA183" s="31"/>
      <c r="AB183" s="31"/>
    </row>
    <row r="184">
      <c r="A184" s="30" t="s">
        <v>207</v>
      </c>
      <c r="Z184" s="31"/>
      <c r="AA184" s="31"/>
      <c r="AB184" s="31"/>
    </row>
    <row r="185">
      <c r="A185" s="30" t="s">
        <v>208</v>
      </c>
      <c r="Z185" s="31"/>
      <c r="AA185" s="31"/>
      <c r="AB185" s="31"/>
    </row>
    <row r="186">
      <c r="A186" s="30" t="s">
        <v>209</v>
      </c>
      <c r="Z186" s="31"/>
      <c r="AA186" s="31"/>
      <c r="AB186" s="31"/>
    </row>
    <row r="187">
      <c r="A187" s="30" t="s">
        <v>210</v>
      </c>
      <c r="Z187" s="31"/>
      <c r="AA187" s="31"/>
      <c r="AB187" s="31"/>
    </row>
    <row r="188">
      <c r="A188" s="30" t="s">
        <v>211</v>
      </c>
      <c r="Z188" s="31"/>
      <c r="AA188" s="31"/>
      <c r="AB188" s="31"/>
    </row>
    <row r="189">
      <c r="A189" s="30" t="s">
        <v>212</v>
      </c>
      <c r="Z189" s="31"/>
      <c r="AA189" s="31"/>
      <c r="AB189" s="31"/>
    </row>
    <row r="190">
      <c r="A190" s="30" t="s">
        <v>213</v>
      </c>
      <c r="Z190" s="31"/>
      <c r="AA190" s="31"/>
      <c r="AB190" s="31"/>
    </row>
    <row r="191">
      <c r="A191" s="35" t="s">
        <v>214</v>
      </c>
      <c r="Z191" s="31"/>
      <c r="AA191" s="31"/>
      <c r="AB191" s="31"/>
    </row>
    <row r="192">
      <c r="Z192" s="31"/>
      <c r="AA192" s="31"/>
      <c r="AB192" s="31"/>
    </row>
    <row r="193">
      <c r="Z193" s="31"/>
      <c r="AA193" s="31"/>
      <c r="AB193" s="31"/>
    </row>
    <row r="194">
      <c r="Z194" s="31"/>
      <c r="AA194" s="31"/>
      <c r="AB194" s="31"/>
    </row>
    <row r="195">
      <c r="Z195" s="31"/>
      <c r="AA195" s="31"/>
      <c r="AB195" s="31"/>
    </row>
    <row r="196">
      <c r="Z196" s="31"/>
      <c r="AA196" s="31"/>
      <c r="AB196" s="31"/>
    </row>
    <row r="197">
      <c r="Z197" s="31"/>
      <c r="AA197" s="31"/>
      <c r="AB197" s="31"/>
    </row>
    <row r="198">
      <c r="Z198" s="31"/>
      <c r="AA198" s="31"/>
      <c r="AB198" s="31"/>
    </row>
    <row r="199">
      <c r="Z199" s="31"/>
      <c r="AA199" s="31"/>
      <c r="AB199" s="31"/>
    </row>
    <row r="200">
      <c r="Z200" s="31"/>
      <c r="AA200" s="31"/>
      <c r="AB200" s="31"/>
    </row>
    <row r="201">
      <c r="Z201" s="31"/>
      <c r="AA201" s="31"/>
      <c r="AB201" s="31"/>
    </row>
    <row r="202">
      <c r="Z202" s="31"/>
      <c r="AA202" s="31"/>
      <c r="AB202" s="31"/>
    </row>
    <row r="203">
      <c r="Z203" s="31"/>
      <c r="AA203" s="31"/>
      <c r="AB203" s="31"/>
    </row>
    <row r="204">
      <c r="Z204" s="31"/>
      <c r="AA204" s="31"/>
      <c r="AB204" s="31"/>
    </row>
    <row r="205">
      <c r="Z205" s="31"/>
      <c r="AA205" s="31"/>
      <c r="AB205" s="31"/>
    </row>
    <row r="206">
      <c r="Z206" s="31"/>
      <c r="AA206" s="31"/>
      <c r="AB206" s="31"/>
    </row>
    <row r="207">
      <c r="Z207" s="31"/>
      <c r="AA207" s="31"/>
      <c r="AB207" s="31"/>
    </row>
    <row r="208">
      <c r="Z208" s="31"/>
      <c r="AA208" s="31"/>
      <c r="AB208" s="31"/>
    </row>
    <row r="209">
      <c r="Z209" s="31"/>
      <c r="AA209" s="31"/>
      <c r="AB209" s="31"/>
    </row>
    <row r="210">
      <c r="Z210" s="31"/>
      <c r="AA210" s="31"/>
      <c r="AB210" s="31"/>
    </row>
    <row r="211">
      <c r="Z211" s="31"/>
      <c r="AA211" s="31"/>
      <c r="AB211" s="31"/>
    </row>
    <row r="212">
      <c r="Z212" s="31"/>
      <c r="AA212" s="31"/>
      <c r="AB212" s="31"/>
    </row>
    <row r="213">
      <c r="Z213" s="31"/>
      <c r="AA213" s="31"/>
      <c r="AB213" s="31"/>
    </row>
    <row r="214">
      <c r="Z214" s="31"/>
      <c r="AA214" s="31"/>
      <c r="AB214" s="31"/>
    </row>
    <row r="215">
      <c r="Z215" s="31"/>
      <c r="AA215" s="31"/>
      <c r="AB215" s="31"/>
    </row>
    <row r="216">
      <c r="Z216" s="31"/>
      <c r="AA216" s="31"/>
      <c r="AB216" s="31"/>
    </row>
    <row r="217">
      <c r="Z217" s="31"/>
      <c r="AA217" s="31"/>
      <c r="AB217" s="31"/>
    </row>
    <row r="218">
      <c r="Z218" s="31"/>
      <c r="AA218" s="31"/>
      <c r="AB218" s="31"/>
    </row>
    <row r="219">
      <c r="Z219" s="31"/>
      <c r="AA219" s="31"/>
      <c r="AB219" s="31"/>
    </row>
    <row r="220">
      <c r="Z220" s="31"/>
      <c r="AA220" s="31"/>
      <c r="AB220" s="31"/>
    </row>
    <row r="221">
      <c r="Z221" s="31"/>
      <c r="AA221" s="31"/>
      <c r="AB221" s="31"/>
    </row>
    <row r="222">
      <c r="Z222" s="31"/>
      <c r="AA222" s="31"/>
      <c r="AB222" s="31"/>
    </row>
    <row r="223">
      <c r="Z223" s="31"/>
      <c r="AA223" s="31"/>
      <c r="AB223" s="31"/>
    </row>
    <row r="224">
      <c r="Z224" s="31"/>
      <c r="AA224" s="31"/>
      <c r="AB224" s="31"/>
    </row>
    <row r="225">
      <c r="Z225" s="31"/>
      <c r="AA225" s="31"/>
      <c r="AB225" s="31"/>
    </row>
    <row r="226">
      <c r="Z226" s="31"/>
      <c r="AA226" s="31"/>
      <c r="AB226" s="31"/>
    </row>
    <row r="227">
      <c r="Z227" s="31"/>
      <c r="AA227" s="31"/>
      <c r="AB227" s="31"/>
    </row>
    <row r="228">
      <c r="Z228" s="31"/>
      <c r="AA228" s="31"/>
      <c r="AB228" s="31"/>
    </row>
    <row r="229">
      <c r="Z229" s="31"/>
      <c r="AA229" s="31"/>
      <c r="AB229" s="31"/>
    </row>
    <row r="230">
      <c r="Z230" s="31"/>
      <c r="AA230" s="31"/>
      <c r="AB230" s="31"/>
    </row>
    <row r="231">
      <c r="Z231" s="31"/>
      <c r="AA231" s="31"/>
      <c r="AB231" s="31"/>
    </row>
    <row r="232">
      <c r="Z232" s="31"/>
      <c r="AA232" s="31"/>
      <c r="AB232" s="31"/>
    </row>
    <row r="233">
      <c r="Z233" s="31"/>
      <c r="AA233" s="31"/>
      <c r="AB233" s="31"/>
    </row>
    <row r="234">
      <c r="Z234" s="31"/>
      <c r="AA234" s="31"/>
      <c r="AB234" s="31"/>
    </row>
    <row r="235">
      <c r="Z235" s="31"/>
      <c r="AA235" s="31"/>
      <c r="AB235" s="31"/>
    </row>
    <row r="236">
      <c r="Z236" s="31"/>
      <c r="AA236" s="31"/>
      <c r="AB236" s="31"/>
    </row>
    <row r="237">
      <c r="Z237" s="31"/>
      <c r="AA237" s="31"/>
      <c r="AB237" s="31"/>
    </row>
    <row r="238">
      <c r="Z238" s="31"/>
      <c r="AA238" s="31"/>
      <c r="AB238" s="31"/>
    </row>
    <row r="239">
      <c r="Z239" s="31"/>
      <c r="AA239" s="31"/>
      <c r="AB239" s="31"/>
    </row>
    <row r="240">
      <c r="Z240" s="31"/>
      <c r="AA240" s="31"/>
      <c r="AB240" s="31"/>
    </row>
    <row r="241">
      <c r="Z241" s="31"/>
      <c r="AA241" s="31"/>
      <c r="AB241" s="31"/>
    </row>
    <row r="242">
      <c r="Z242" s="31"/>
      <c r="AA242" s="31"/>
      <c r="AB242" s="31"/>
    </row>
    <row r="243">
      <c r="Z243" s="31"/>
      <c r="AA243" s="31"/>
      <c r="AB243" s="31"/>
    </row>
    <row r="244">
      <c r="Z244" s="31"/>
      <c r="AA244" s="31"/>
      <c r="AB244" s="31"/>
    </row>
    <row r="245">
      <c r="Z245" s="31"/>
      <c r="AA245" s="31"/>
      <c r="AB245" s="31"/>
    </row>
    <row r="246">
      <c r="Z246" s="31"/>
      <c r="AA246" s="31"/>
      <c r="AB246" s="31"/>
    </row>
    <row r="247">
      <c r="Z247" s="31"/>
      <c r="AA247" s="31"/>
      <c r="AB247" s="31"/>
    </row>
    <row r="248">
      <c r="Z248" s="31"/>
      <c r="AA248" s="31"/>
      <c r="AB248" s="31"/>
    </row>
    <row r="249">
      <c r="Z249" s="31"/>
      <c r="AA249" s="31"/>
      <c r="AB249" s="31"/>
    </row>
    <row r="250">
      <c r="Z250" s="31"/>
      <c r="AA250" s="31"/>
      <c r="AB250" s="31"/>
    </row>
    <row r="251">
      <c r="Z251" s="31"/>
      <c r="AA251" s="31"/>
      <c r="AB251" s="31"/>
    </row>
    <row r="252">
      <c r="Z252" s="31"/>
      <c r="AA252" s="31"/>
      <c r="AB252" s="31"/>
    </row>
    <row r="253">
      <c r="Z253" s="31"/>
      <c r="AA253" s="31"/>
      <c r="AB253" s="31"/>
    </row>
    <row r="254">
      <c r="Z254" s="31"/>
      <c r="AA254" s="31"/>
      <c r="AB254" s="31"/>
    </row>
    <row r="255">
      <c r="Z255" s="31"/>
      <c r="AA255" s="31"/>
      <c r="AB255" s="31"/>
    </row>
    <row r="256">
      <c r="Z256" s="31"/>
      <c r="AA256" s="31"/>
      <c r="AB256" s="31"/>
    </row>
    <row r="257">
      <c r="Z257" s="31"/>
      <c r="AA257" s="31"/>
      <c r="AB257" s="31"/>
    </row>
    <row r="258">
      <c r="Z258" s="31"/>
      <c r="AA258" s="31"/>
      <c r="AB258" s="31"/>
    </row>
    <row r="259">
      <c r="Z259" s="31"/>
      <c r="AA259" s="31"/>
      <c r="AB259" s="31"/>
    </row>
    <row r="260">
      <c r="Z260" s="31"/>
      <c r="AA260" s="31"/>
      <c r="AB260" s="31"/>
    </row>
    <row r="261">
      <c r="Z261" s="31"/>
      <c r="AA261" s="31"/>
      <c r="AB261" s="31"/>
    </row>
    <row r="262">
      <c r="Z262" s="31"/>
      <c r="AA262" s="31"/>
      <c r="AB262" s="31"/>
    </row>
    <row r="263">
      <c r="Z263" s="31"/>
      <c r="AA263" s="31"/>
      <c r="AB263" s="31"/>
    </row>
    <row r="264">
      <c r="Z264" s="31"/>
      <c r="AA264" s="31"/>
      <c r="AB264" s="31"/>
    </row>
    <row r="265">
      <c r="Z265" s="31"/>
      <c r="AA265" s="31"/>
      <c r="AB265" s="31"/>
    </row>
    <row r="266">
      <c r="Z266" s="31"/>
      <c r="AA266" s="31"/>
      <c r="AB266" s="31"/>
    </row>
    <row r="267">
      <c r="Z267" s="31"/>
      <c r="AA267" s="31"/>
      <c r="AB267" s="31"/>
    </row>
    <row r="268">
      <c r="Z268" s="31"/>
      <c r="AA268" s="31"/>
      <c r="AB268" s="31"/>
    </row>
    <row r="269">
      <c r="Z269" s="31"/>
      <c r="AA269" s="31"/>
      <c r="AB269" s="31"/>
    </row>
    <row r="270">
      <c r="Z270" s="31"/>
      <c r="AA270" s="31"/>
      <c r="AB270" s="31"/>
    </row>
    <row r="271">
      <c r="Z271" s="31"/>
      <c r="AA271" s="31"/>
      <c r="AB271" s="31"/>
    </row>
    <row r="272">
      <c r="Z272" s="31"/>
      <c r="AA272" s="31"/>
      <c r="AB272" s="31"/>
    </row>
    <row r="273">
      <c r="Z273" s="31"/>
      <c r="AA273" s="31"/>
      <c r="AB273" s="31"/>
    </row>
    <row r="274">
      <c r="Z274" s="31"/>
      <c r="AA274" s="31"/>
      <c r="AB274" s="31"/>
    </row>
    <row r="275">
      <c r="Z275" s="31"/>
      <c r="AA275" s="31"/>
      <c r="AB275" s="31"/>
    </row>
    <row r="276">
      <c r="Z276" s="31"/>
      <c r="AA276" s="31"/>
      <c r="AB276" s="31"/>
    </row>
    <row r="277">
      <c r="Z277" s="31"/>
      <c r="AA277" s="31"/>
      <c r="AB277" s="31"/>
    </row>
    <row r="278">
      <c r="Z278" s="31"/>
      <c r="AA278" s="31"/>
      <c r="AB278" s="31"/>
    </row>
    <row r="279">
      <c r="Z279" s="31"/>
      <c r="AA279" s="31"/>
      <c r="AB279" s="31"/>
    </row>
    <row r="280">
      <c r="Z280" s="31"/>
      <c r="AA280" s="31"/>
      <c r="AB280" s="31"/>
    </row>
    <row r="281">
      <c r="Z281" s="31"/>
      <c r="AA281" s="31"/>
      <c r="AB281" s="31"/>
    </row>
    <row r="282">
      <c r="Z282" s="31"/>
      <c r="AA282" s="31"/>
      <c r="AB282" s="31"/>
    </row>
    <row r="283">
      <c r="Z283" s="31"/>
      <c r="AA283" s="31"/>
      <c r="AB283" s="31"/>
    </row>
    <row r="284">
      <c r="Z284" s="31"/>
      <c r="AA284" s="31"/>
      <c r="AB284" s="31"/>
    </row>
    <row r="285">
      <c r="Z285" s="31"/>
      <c r="AA285" s="31"/>
      <c r="AB285" s="31"/>
    </row>
    <row r="286">
      <c r="Z286" s="31"/>
      <c r="AA286" s="31"/>
      <c r="AB286" s="31"/>
    </row>
    <row r="287">
      <c r="Z287" s="31"/>
      <c r="AA287" s="31"/>
      <c r="AB287" s="31"/>
    </row>
    <row r="288">
      <c r="Z288" s="31"/>
      <c r="AA288" s="31"/>
      <c r="AB288" s="31"/>
    </row>
    <row r="289">
      <c r="Z289" s="31"/>
      <c r="AA289" s="31"/>
      <c r="AB289" s="31"/>
    </row>
    <row r="290">
      <c r="Z290" s="31"/>
      <c r="AA290" s="31"/>
      <c r="AB290" s="31"/>
    </row>
    <row r="291">
      <c r="Z291" s="31"/>
      <c r="AA291" s="31"/>
      <c r="AB291" s="31"/>
    </row>
    <row r="292">
      <c r="Z292" s="31"/>
      <c r="AA292" s="31"/>
      <c r="AB292" s="31"/>
    </row>
    <row r="293">
      <c r="Z293" s="31"/>
      <c r="AA293" s="31"/>
      <c r="AB293" s="31"/>
    </row>
    <row r="294">
      <c r="Z294" s="31"/>
      <c r="AA294" s="31"/>
      <c r="AB294" s="31"/>
    </row>
    <row r="295">
      <c r="Z295" s="31"/>
      <c r="AA295" s="31"/>
      <c r="AB295" s="31"/>
    </row>
    <row r="296">
      <c r="Z296" s="31"/>
      <c r="AA296" s="31"/>
      <c r="AB296" s="31"/>
    </row>
    <row r="297">
      <c r="Z297" s="31"/>
      <c r="AA297" s="31"/>
      <c r="AB297" s="31"/>
    </row>
    <row r="298">
      <c r="Z298" s="31"/>
      <c r="AA298" s="31"/>
      <c r="AB298" s="31"/>
    </row>
    <row r="299">
      <c r="Z299" s="31"/>
      <c r="AA299" s="31"/>
      <c r="AB299" s="31"/>
    </row>
    <row r="300">
      <c r="Z300" s="31"/>
      <c r="AA300" s="31"/>
      <c r="AB300" s="31"/>
    </row>
    <row r="301">
      <c r="Z301" s="31"/>
      <c r="AA301" s="31"/>
      <c r="AB301" s="31"/>
    </row>
    <row r="302">
      <c r="Z302" s="31"/>
      <c r="AA302" s="31"/>
      <c r="AB302" s="31"/>
    </row>
    <row r="303">
      <c r="Z303" s="31"/>
      <c r="AA303" s="31"/>
      <c r="AB303" s="31"/>
    </row>
    <row r="304">
      <c r="Z304" s="31"/>
      <c r="AA304" s="31"/>
      <c r="AB304" s="31"/>
    </row>
    <row r="305">
      <c r="Z305" s="31"/>
      <c r="AA305" s="31"/>
      <c r="AB305" s="31"/>
    </row>
    <row r="306">
      <c r="Z306" s="31"/>
      <c r="AA306" s="31"/>
      <c r="AB306" s="31"/>
    </row>
    <row r="307">
      <c r="Z307" s="31"/>
      <c r="AA307" s="31"/>
      <c r="AB307" s="31"/>
    </row>
    <row r="308">
      <c r="Z308" s="31"/>
      <c r="AA308" s="31"/>
      <c r="AB308" s="31"/>
    </row>
    <row r="309">
      <c r="Z309" s="31"/>
      <c r="AA309" s="31"/>
      <c r="AB309" s="31"/>
    </row>
    <row r="310">
      <c r="Z310" s="31"/>
      <c r="AA310" s="31"/>
      <c r="AB310" s="31"/>
    </row>
    <row r="311">
      <c r="Z311" s="31"/>
      <c r="AA311" s="31"/>
      <c r="AB311" s="31"/>
    </row>
    <row r="312">
      <c r="Z312" s="31"/>
      <c r="AA312" s="31"/>
      <c r="AB312" s="31"/>
    </row>
    <row r="313">
      <c r="Z313" s="31"/>
      <c r="AA313" s="31"/>
      <c r="AB313" s="31"/>
    </row>
    <row r="314">
      <c r="Z314" s="31"/>
      <c r="AA314" s="31"/>
      <c r="AB314" s="31"/>
    </row>
    <row r="315">
      <c r="Z315" s="31"/>
      <c r="AA315" s="31"/>
      <c r="AB315" s="31"/>
    </row>
    <row r="316">
      <c r="Z316" s="31"/>
      <c r="AA316" s="31"/>
      <c r="AB316" s="31"/>
    </row>
    <row r="317">
      <c r="Z317" s="31"/>
      <c r="AA317" s="31"/>
      <c r="AB317" s="31"/>
    </row>
    <row r="318">
      <c r="Z318" s="31"/>
      <c r="AA318" s="31"/>
      <c r="AB318" s="31"/>
    </row>
    <row r="319">
      <c r="Z319" s="31"/>
      <c r="AA319" s="31"/>
      <c r="AB319" s="31"/>
    </row>
    <row r="320">
      <c r="Z320" s="31"/>
      <c r="AA320" s="31"/>
      <c r="AB320" s="31"/>
    </row>
    <row r="321">
      <c r="Z321" s="31"/>
      <c r="AA321" s="31"/>
      <c r="AB321" s="31"/>
    </row>
    <row r="322">
      <c r="Z322" s="31"/>
      <c r="AA322" s="31"/>
      <c r="AB322" s="31"/>
    </row>
    <row r="323">
      <c r="Z323" s="31"/>
      <c r="AA323" s="31"/>
      <c r="AB323" s="31"/>
    </row>
    <row r="324">
      <c r="Z324" s="31"/>
      <c r="AA324" s="31"/>
      <c r="AB324" s="31"/>
    </row>
    <row r="325">
      <c r="Z325" s="31"/>
      <c r="AA325" s="31"/>
      <c r="AB325" s="31"/>
    </row>
    <row r="326">
      <c r="Z326" s="31"/>
      <c r="AA326" s="31"/>
      <c r="AB326" s="31"/>
    </row>
    <row r="327">
      <c r="Z327" s="31"/>
      <c r="AA327" s="31"/>
      <c r="AB327" s="31"/>
    </row>
    <row r="328">
      <c r="Z328" s="31"/>
      <c r="AA328" s="31"/>
      <c r="AB328" s="31"/>
    </row>
    <row r="329">
      <c r="Z329" s="31"/>
      <c r="AA329" s="31"/>
      <c r="AB329" s="31"/>
    </row>
    <row r="330">
      <c r="Z330" s="31"/>
      <c r="AA330" s="31"/>
      <c r="AB330" s="31"/>
    </row>
    <row r="331">
      <c r="Z331" s="31"/>
      <c r="AA331" s="31"/>
      <c r="AB331" s="31"/>
    </row>
    <row r="332">
      <c r="Z332" s="31"/>
      <c r="AA332" s="31"/>
      <c r="AB332" s="31"/>
    </row>
    <row r="333">
      <c r="Z333" s="31"/>
      <c r="AA333" s="31"/>
      <c r="AB333" s="31"/>
    </row>
    <row r="334">
      <c r="Z334" s="31"/>
      <c r="AA334" s="31"/>
      <c r="AB334" s="31"/>
    </row>
    <row r="335">
      <c r="Z335" s="31"/>
      <c r="AA335" s="31"/>
      <c r="AB335" s="31"/>
    </row>
    <row r="336">
      <c r="Z336" s="31"/>
      <c r="AA336" s="31"/>
      <c r="AB336" s="31"/>
    </row>
    <row r="337">
      <c r="Z337" s="31"/>
      <c r="AA337" s="31"/>
      <c r="AB337" s="31"/>
    </row>
    <row r="338">
      <c r="Z338" s="31"/>
      <c r="AA338" s="31"/>
      <c r="AB338" s="31"/>
    </row>
    <row r="339">
      <c r="Z339" s="31"/>
      <c r="AA339" s="31"/>
      <c r="AB339" s="31"/>
    </row>
    <row r="340">
      <c r="Z340" s="31"/>
      <c r="AA340" s="31"/>
      <c r="AB340" s="31"/>
    </row>
    <row r="341">
      <c r="Z341" s="31"/>
      <c r="AA341" s="31"/>
      <c r="AB341" s="31"/>
    </row>
    <row r="342">
      <c r="Z342" s="31"/>
      <c r="AA342" s="31"/>
      <c r="AB342" s="31"/>
    </row>
    <row r="343">
      <c r="Z343" s="31"/>
      <c r="AA343" s="31"/>
      <c r="AB343" s="31"/>
    </row>
    <row r="344">
      <c r="Z344" s="31"/>
      <c r="AA344" s="31"/>
      <c r="AB344" s="31"/>
    </row>
    <row r="345">
      <c r="Z345" s="31"/>
      <c r="AA345" s="31"/>
      <c r="AB345" s="31"/>
    </row>
    <row r="346">
      <c r="Z346" s="31"/>
      <c r="AA346" s="31"/>
      <c r="AB346" s="31"/>
    </row>
    <row r="347">
      <c r="Z347" s="31"/>
      <c r="AA347" s="31"/>
      <c r="AB347" s="31"/>
    </row>
    <row r="348">
      <c r="Z348" s="31"/>
      <c r="AA348" s="31"/>
      <c r="AB348" s="31"/>
    </row>
    <row r="349">
      <c r="Z349" s="31"/>
      <c r="AA349" s="31"/>
      <c r="AB349" s="31"/>
    </row>
    <row r="350">
      <c r="Z350" s="31"/>
      <c r="AA350" s="31"/>
      <c r="AB350" s="31"/>
    </row>
    <row r="351">
      <c r="Z351" s="31"/>
      <c r="AA351" s="31"/>
      <c r="AB351" s="31"/>
    </row>
    <row r="352">
      <c r="Z352" s="31"/>
      <c r="AA352" s="31"/>
      <c r="AB352" s="31"/>
    </row>
    <row r="353">
      <c r="Z353" s="31"/>
      <c r="AA353" s="31"/>
      <c r="AB353" s="31"/>
    </row>
    <row r="354">
      <c r="Z354" s="31"/>
      <c r="AA354" s="31"/>
      <c r="AB354" s="31"/>
    </row>
    <row r="355">
      <c r="Z355" s="31"/>
      <c r="AA355" s="31"/>
      <c r="AB355" s="31"/>
    </row>
    <row r="356">
      <c r="Z356" s="31"/>
      <c r="AA356" s="31"/>
      <c r="AB356" s="31"/>
    </row>
    <row r="357">
      <c r="Z357" s="31"/>
      <c r="AA357" s="31"/>
      <c r="AB357" s="31"/>
    </row>
    <row r="358">
      <c r="Z358" s="31"/>
      <c r="AA358" s="31"/>
      <c r="AB358" s="31"/>
    </row>
    <row r="359">
      <c r="Z359" s="31"/>
      <c r="AA359" s="31"/>
      <c r="AB359" s="31"/>
    </row>
    <row r="360">
      <c r="Z360" s="31"/>
      <c r="AA360" s="31"/>
      <c r="AB360" s="31"/>
    </row>
    <row r="361">
      <c r="Z361" s="31"/>
      <c r="AA361" s="31"/>
      <c r="AB361" s="31"/>
    </row>
    <row r="362">
      <c r="Z362" s="31"/>
      <c r="AA362" s="31"/>
      <c r="AB362" s="31"/>
    </row>
    <row r="363">
      <c r="Z363" s="31"/>
      <c r="AA363" s="31"/>
      <c r="AB363" s="31"/>
    </row>
    <row r="364">
      <c r="Z364" s="31"/>
      <c r="AA364" s="31"/>
      <c r="AB364" s="31"/>
    </row>
    <row r="365">
      <c r="Z365" s="31"/>
      <c r="AA365" s="31"/>
      <c r="AB365" s="31"/>
    </row>
    <row r="366">
      <c r="Z366" s="31"/>
      <c r="AA366" s="31"/>
      <c r="AB366" s="31"/>
    </row>
    <row r="367">
      <c r="Z367" s="31"/>
      <c r="AA367" s="31"/>
      <c r="AB367" s="31"/>
    </row>
    <row r="368">
      <c r="Z368" s="31"/>
      <c r="AA368" s="31"/>
      <c r="AB368" s="31"/>
    </row>
    <row r="369">
      <c r="Z369" s="31"/>
      <c r="AA369" s="31"/>
      <c r="AB369" s="31"/>
    </row>
    <row r="370">
      <c r="Z370" s="31"/>
      <c r="AA370" s="31"/>
      <c r="AB370" s="31"/>
    </row>
    <row r="371">
      <c r="Z371" s="31"/>
      <c r="AA371" s="31"/>
      <c r="AB371" s="31"/>
    </row>
    <row r="372">
      <c r="Z372" s="31"/>
      <c r="AA372" s="31"/>
      <c r="AB372" s="31"/>
    </row>
    <row r="373">
      <c r="Z373" s="31"/>
      <c r="AA373" s="31"/>
      <c r="AB373" s="31"/>
    </row>
    <row r="374">
      <c r="Z374" s="31"/>
      <c r="AA374" s="31"/>
      <c r="AB374" s="31"/>
    </row>
    <row r="375">
      <c r="Z375" s="31"/>
      <c r="AA375" s="31"/>
      <c r="AB375" s="31"/>
    </row>
    <row r="376">
      <c r="Z376" s="31"/>
      <c r="AA376" s="31"/>
      <c r="AB376" s="31"/>
    </row>
    <row r="377">
      <c r="Z377" s="31"/>
      <c r="AA377" s="31"/>
      <c r="AB377" s="31"/>
    </row>
    <row r="378">
      <c r="Z378" s="31"/>
      <c r="AA378" s="31"/>
      <c r="AB378" s="31"/>
    </row>
    <row r="379">
      <c r="Z379" s="31"/>
      <c r="AA379" s="31"/>
      <c r="AB379" s="31"/>
    </row>
    <row r="380">
      <c r="Z380" s="31"/>
      <c r="AA380" s="31"/>
      <c r="AB380" s="31"/>
    </row>
    <row r="381">
      <c r="Z381" s="31"/>
      <c r="AA381" s="31"/>
      <c r="AB381" s="31"/>
    </row>
    <row r="382">
      <c r="Z382" s="31"/>
      <c r="AA382" s="31"/>
      <c r="AB382" s="31"/>
    </row>
    <row r="383">
      <c r="Z383" s="31"/>
      <c r="AA383" s="31"/>
      <c r="AB383" s="31"/>
    </row>
    <row r="384">
      <c r="Z384" s="31"/>
      <c r="AA384" s="31"/>
      <c r="AB384" s="31"/>
    </row>
    <row r="385">
      <c r="Z385" s="31"/>
      <c r="AA385" s="31"/>
      <c r="AB385" s="31"/>
    </row>
    <row r="386">
      <c r="Z386" s="31"/>
      <c r="AA386" s="31"/>
      <c r="AB386" s="31"/>
    </row>
    <row r="387">
      <c r="Z387" s="31"/>
      <c r="AA387" s="31"/>
      <c r="AB387" s="31"/>
    </row>
    <row r="388">
      <c r="Z388" s="31"/>
      <c r="AA388" s="31"/>
      <c r="AB388" s="31"/>
    </row>
    <row r="389">
      <c r="Z389" s="31"/>
      <c r="AA389" s="31"/>
      <c r="AB389" s="31"/>
    </row>
    <row r="390">
      <c r="Z390" s="31"/>
      <c r="AA390" s="31"/>
      <c r="AB390" s="31"/>
    </row>
    <row r="391">
      <c r="Z391" s="31"/>
      <c r="AA391" s="31"/>
      <c r="AB391" s="31"/>
    </row>
    <row r="392">
      <c r="Z392" s="31"/>
      <c r="AA392" s="31"/>
      <c r="AB392" s="31"/>
    </row>
    <row r="393">
      <c r="Z393" s="31"/>
      <c r="AA393" s="31"/>
      <c r="AB393" s="31"/>
    </row>
    <row r="394">
      <c r="Z394" s="31"/>
      <c r="AA394" s="31"/>
      <c r="AB394" s="31"/>
    </row>
    <row r="395">
      <c r="Z395" s="31"/>
      <c r="AA395" s="31"/>
      <c r="AB395" s="31"/>
    </row>
    <row r="396">
      <c r="Z396" s="31"/>
      <c r="AA396" s="31"/>
      <c r="AB396" s="31"/>
    </row>
    <row r="397">
      <c r="Z397" s="31"/>
      <c r="AA397" s="31"/>
      <c r="AB397" s="31"/>
    </row>
    <row r="398">
      <c r="Z398" s="31"/>
      <c r="AA398" s="31"/>
      <c r="AB398" s="31"/>
    </row>
    <row r="399">
      <c r="Z399" s="31"/>
      <c r="AA399" s="31"/>
      <c r="AB399" s="31"/>
    </row>
    <row r="400">
      <c r="Z400" s="31"/>
      <c r="AA400" s="31"/>
      <c r="AB400" s="31"/>
    </row>
    <row r="401">
      <c r="Z401" s="31"/>
      <c r="AA401" s="31"/>
      <c r="AB401" s="31"/>
    </row>
    <row r="402">
      <c r="Z402" s="31"/>
      <c r="AA402" s="31"/>
      <c r="AB402" s="31"/>
    </row>
    <row r="403">
      <c r="Z403" s="31"/>
      <c r="AA403" s="31"/>
      <c r="AB403" s="31"/>
    </row>
    <row r="404">
      <c r="Z404" s="31"/>
      <c r="AA404" s="31"/>
      <c r="AB404" s="31"/>
    </row>
    <row r="405">
      <c r="Z405" s="31"/>
      <c r="AA405" s="31"/>
      <c r="AB405" s="31"/>
    </row>
    <row r="406">
      <c r="Z406" s="31"/>
      <c r="AA406" s="31"/>
      <c r="AB406" s="31"/>
    </row>
    <row r="407">
      <c r="Z407" s="31"/>
      <c r="AA407" s="31"/>
      <c r="AB407" s="31"/>
    </row>
    <row r="408">
      <c r="Z408" s="31"/>
      <c r="AA408" s="31"/>
      <c r="AB408" s="31"/>
    </row>
    <row r="409">
      <c r="Z409" s="31"/>
      <c r="AA409" s="31"/>
      <c r="AB409" s="31"/>
    </row>
    <row r="410">
      <c r="Z410" s="31"/>
      <c r="AA410" s="31"/>
      <c r="AB410" s="31"/>
    </row>
    <row r="411">
      <c r="Z411" s="31"/>
      <c r="AA411" s="31"/>
      <c r="AB411" s="31"/>
    </row>
    <row r="412">
      <c r="Z412" s="31"/>
      <c r="AA412" s="31"/>
      <c r="AB412" s="31"/>
    </row>
    <row r="413">
      <c r="Z413" s="31"/>
      <c r="AA413" s="31"/>
      <c r="AB413" s="31"/>
    </row>
    <row r="414">
      <c r="Z414" s="31"/>
      <c r="AA414" s="31"/>
      <c r="AB414" s="31"/>
    </row>
    <row r="415">
      <c r="Z415" s="31"/>
      <c r="AA415" s="31"/>
      <c r="AB415" s="31"/>
    </row>
    <row r="416">
      <c r="Z416" s="31"/>
      <c r="AA416" s="31"/>
      <c r="AB416" s="31"/>
    </row>
    <row r="417">
      <c r="Z417" s="31"/>
      <c r="AA417" s="31"/>
      <c r="AB417" s="31"/>
    </row>
    <row r="418">
      <c r="Z418" s="31"/>
      <c r="AA418" s="31"/>
      <c r="AB418" s="31"/>
    </row>
    <row r="419">
      <c r="Z419" s="31"/>
      <c r="AA419" s="31"/>
      <c r="AB419" s="31"/>
    </row>
    <row r="420">
      <c r="Z420" s="31"/>
      <c r="AA420" s="31"/>
      <c r="AB420" s="31"/>
    </row>
    <row r="421">
      <c r="Z421" s="31"/>
      <c r="AA421" s="31"/>
      <c r="AB421" s="31"/>
    </row>
    <row r="422">
      <c r="Z422" s="31"/>
      <c r="AA422" s="31"/>
      <c r="AB422" s="31"/>
    </row>
    <row r="423">
      <c r="Z423" s="31"/>
      <c r="AA423" s="31"/>
      <c r="AB423" s="31"/>
    </row>
    <row r="424">
      <c r="Z424" s="31"/>
      <c r="AA424" s="31"/>
      <c r="AB424" s="31"/>
    </row>
    <row r="425">
      <c r="Z425" s="31"/>
      <c r="AA425" s="31"/>
      <c r="AB425" s="31"/>
    </row>
    <row r="426">
      <c r="Z426" s="31"/>
      <c r="AA426" s="31"/>
      <c r="AB426" s="31"/>
    </row>
    <row r="427">
      <c r="Z427" s="31"/>
      <c r="AA427" s="31"/>
      <c r="AB427" s="31"/>
    </row>
    <row r="428">
      <c r="Z428" s="31"/>
      <c r="AA428" s="31"/>
      <c r="AB428" s="31"/>
    </row>
    <row r="429">
      <c r="Z429" s="31"/>
      <c r="AA429" s="31"/>
      <c r="AB429" s="31"/>
    </row>
    <row r="430">
      <c r="Z430" s="31"/>
      <c r="AA430" s="31"/>
      <c r="AB430" s="31"/>
    </row>
    <row r="431">
      <c r="Z431" s="31"/>
      <c r="AA431" s="31"/>
      <c r="AB431" s="31"/>
    </row>
    <row r="432">
      <c r="Z432" s="31"/>
      <c r="AA432" s="31"/>
      <c r="AB432" s="31"/>
    </row>
    <row r="433">
      <c r="Z433" s="31"/>
      <c r="AA433" s="31"/>
      <c r="AB433" s="31"/>
    </row>
    <row r="434">
      <c r="Z434" s="31"/>
      <c r="AA434" s="31"/>
      <c r="AB434" s="31"/>
    </row>
    <row r="435">
      <c r="Z435" s="31"/>
      <c r="AA435" s="31"/>
      <c r="AB435" s="31"/>
    </row>
    <row r="436">
      <c r="Z436" s="31"/>
      <c r="AA436" s="31"/>
      <c r="AB436" s="31"/>
    </row>
    <row r="437">
      <c r="Z437" s="31"/>
      <c r="AA437" s="31"/>
      <c r="AB437" s="31"/>
    </row>
    <row r="438">
      <c r="Z438" s="31"/>
      <c r="AA438" s="31"/>
      <c r="AB438" s="31"/>
    </row>
    <row r="439">
      <c r="Z439" s="31"/>
      <c r="AA439" s="31"/>
      <c r="AB439" s="31"/>
    </row>
    <row r="440">
      <c r="Z440" s="31"/>
      <c r="AA440" s="31"/>
      <c r="AB440" s="31"/>
    </row>
    <row r="441">
      <c r="Z441" s="31"/>
      <c r="AA441" s="31"/>
      <c r="AB441" s="31"/>
    </row>
    <row r="442">
      <c r="Z442" s="31"/>
      <c r="AA442" s="31"/>
      <c r="AB442" s="31"/>
    </row>
    <row r="443">
      <c r="Z443" s="31"/>
      <c r="AA443" s="31"/>
      <c r="AB443" s="31"/>
    </row>
    <row r="444">
      <c r="Z444" s="31"/>
      <c r="AA444" s="31"/>
      <c r="AB444" s="31"/>
    </row>
    <row r="445">
      <c r="Z445" s="31"/>
      <c r="AA445" s="31"/>
      <c r="AB445" s="31"/>
    </row>
    <row r="446">
      <c r="Z446" s="31"/>
      <c r="AA446" s="31"/>
      <c r="AB446" s="31"/>
    </row>
    <row r="447">
      <c r="Z447" s="31"/>
      <c r="AA447" s="31"/>
      <c r="AB447" s="31"/>
    </row>
    <row r="448">
      <c r="Z448" s="31"/>
      <c r="AA448" s="31"/>
      <c r="AB448" s="31"/>
    </row>
    <row r="449">
      <c r="Z449" s="31"/>
      <c r="AA449" s="31"/>
      <c r="AB449" s="31"/>
    </row>
    <row r="450">
      <c r="Z450" s="31"/>
      <c r="AA450" s="31"/>
      <c r="AB450" s="31"/>
    </row>
    <row r="451">
      <c r="Z451" s="31"/>
      <c r="AA451" s="31"/>
      <c r="AB451" s="31"/>
    </row>
    <row r="452">
      <c r="Z452" s="31"/>
      <c r="AA452" s="31"/>
      <c r="AB452" s="31"/>
    </row>
    <row r="453">
      <c r="Z453" s="31"/>
      <c r="AA453" s="31"/>
      <c r="AB453" s="31"/>
    </row>
    <row r="454">
      <c r="Z454" s="31"/>
      <c r="AA454" s="31"/>
      <c r="AB454" s="31"/>
    </row>
    <row r="455">
      <c r="Z455" s="31"/>
      <c r="AA455" s="31"/>
      <c r="AB455" s="31"/>
    </row>
    <row r="456">
      <c r="Z456" s="31"/>
      <c r="AA456" s="31"/>
      <c r="AB456" s="31"/>
    </row>
    <row r="457">
      <c r="Z457" s="31"/>
      <c r="AA457" s="31"/>
      <c r="AB457" s="31"/>
    </row>
    <row r="458">
      <c r="Z458" s="31"/>
      <c r="AA458" s="31"/>
      <c r="AB458" s="31"/>
    </row>
    <row r="459">
      <c r="Z459" s="31"/>
      <c r="AA459" s="31"/>
      <c r="AB459" s="31"/>
    </row>
    <row r="460">
      <c r="Z460" s="31"/>
      <c r="AA460" s="31"/>
      <c r="AB460" s="31"/>
    </row>
    <row r="461">
      <c r="Z461" s="31"/>
      <c r="AA461" s="31"/>
      <c r="AB461" s="31"/>
    </row>
    <row r="462">
      <c r="Z462" s="31"/>
      <c r="AA462" s="31"/>
      <c r="AB462" s="31"/>
    </row>
    <row r="463">
      <c r="Z463" s="31"/>
      <c r="AA463" s="31"/>
      <c r="AB463" s="31"/>
    </row>
    <row r="464">
      <c r="Z464" s="31"/>
      <c r="AA464" s="31"/>
      <c r="AB464" s="31"/>
    </row>
    <row r="465">
      <c r="Z465" s="31"/>
      <c r="AA465" s="31"/>
      <c r="AB465" s="31"/>
    </row>
    <row r="466">
      <c r="Z466" s="31"/>
      <c r="AA466" s="31"/>
      <c r="AB466" s="31"/>
    </row>
    <row r="467">
      <c r="Z467" s="31"/>
      <c r="AA467" s="31"/>
      <c r="AB467" s="31"/>
    </row>
    <row r="468">
      <c r="Z468" s="31"/>
      <c r="AA468" s="31"/>
      <c r="AB468" s="31"/>
    </row>
    <row r="469">
      <c r="Z469" s="31"/>
      <c r="AA469" s="31"/>
      <c r="AB469" s="31"/>
    </row>
    <row r="470">
      <c r="Z470" s="31"/>
      <c r="AA470" s="31"/>
      <c r="AB470" s="31"/>
    </row>
    <row r="471">
      <c r="Z471" s="31"/>
      <c r="AA471" s="31"/>
      <c r="AB471" s="31"/>
    </row>
    <row r="472">
      <c r="Z472" s="31"/>
      <c r="AA472" s="31"/>
      <c r="AB472" s="31"/>
    </row>
    <row r="473">
      <c r="Z473" s="31"/>
      <c r="AA473" s="31"/>
      <c r="AB473" s="31"/>
    </row>
    <row r="474">
      <c r="Z474" s="31"/>
      <c r="AA474" s="31"/>
      <c r="AB474" s="31"/>
    </row>
    <row r="475">
      <c r="Z475" s="31"/>
      <c r="AA475" s="31"/>
      <c r="AB475" s="31"/>
    </row>
    <row r="476">
      <c r="Z476" s="31"/>
      <c r="AA476" s="31"/>
      <c r="AB476" s="31"/>
    </row>
    <row r="477">
      <c r="Z477" s="31"/>
      <c r="AA477" s="31"/>
      <c r="AB477" s="31"/>
    </row>
    <row r="478">
      <c r="Z478" s="31"/>
      <c r="AA478" s="31"/>
      <c r="AB478" s="31"/>
    </row>
    <row r="479">
      <c r="Z479" s="31"/>
      <c r="AA479" s="31"/>
      <c r="AB479" s="31"/>
    </row>
    <row r="480">
      <c r="Z480" s="31"/>
      <c r="AA480" s="31"/>
      <c r="AB480" s="31"/>
    </row>
    <row r="481">
      <c r="Z481" s="31"/>
      <c r="AA481" s="31"/>
      <c r="AB481" s="31"/>
    </row>
    <row r="482">
      <c r="Z482" s="31"/>
      <c r="AA482" s="31"/>
      <c r="AB482" s="31"/>
    </row>
    <row r="483">
      <c r="Z483" s="31"/>
      <c r="AA483" s="31"/>
      <c r="AB483" s="31"/>
    </row>
    <row r="484">
      <c r="Z484" s="31"/>
      <c r="AA484" s="31"/>
      <c r="AB484" s="31"/>
    </row>
    <row r="485">
      <c r="Z485" s="31"/>
      <c r="AA485" s="31"/>
      <c r="AB485" s="31"/>
    </row>
    <row r="486">
      <c r="Z486" s="31"/>
      <c r="AA486" s="31"/>
      <c r="AB486" s="31"/>
    </row>
    <row r="487">
      <c r="Z487" s="31"/>
      <c r="AA487" s="31"/>
      <c r="AB487" s="31"/>
    </row>
    <row r="488">
      <c r="Z488" s="31"/>
      <c r="AA488" s="31"/>
      <c r="AB488" s="31"/>
    </row>
    <row r="489">
      <c r="Z489" s="31"/>
      <c r="AA489" s="31"/>
      <c r="AB489" s="31"/>
    </row>
    <row r="490">
      <c r="Z490" s="31"/>
      <c r="AA490" s="31"/>
      <c r="AB490" s="31"/>
    </row>
    <row r="491">
      <c r="Z491" s="31"/>
      <c r="AA491" s="31"/>
      <c r="AB491" s="31"/>
    </row>
    <row r="492">
      <c r="Z492" s="31"/>
      <c r="AA492" s="31"/>
      <c r="AB492" s="31"/>
    </row>
    <row r="493">
      <c r="Z493" s="31"/>
      <c r="AA493" s="31"/>
      <c r="AB493" s="31"/>
    </row>
    <row r="494">
      <c r="Z494" s="31"/>
      <c r="AA494" s="31"/>
      <c r="AB494" s="31"/>
    </row>
    <row r="495">
      <c r="Z495" s="31"/>
      <c r="AA495" s="31"/>
      <c r="AB495" s="31"/>
    </row>
    <row r="496">
      <c r="Z496" s="31"/>
      <c r="AA496" s="31"/>
      <c r="AB496" s="31"/>
    </row>
    <row r="497">
      <c r="Z497" s="31"/>
      <c r="AA497" s="31"/>
      <c r="AB497" s="31"/>
    </row>
    <row r="498">
      <c r="Z498" s="31"/>
      <c r="AA498" s="31"/>
      <c r="AB498" s="31"/>
    </row>
    <row r="499">
      <c r="Z499" s="31"/>
      <c r="AA499" s="31"/>
      <c r="AB499" s="31"/>
    </row>
    <row r="500">
      <c r="Z500" s="31"/>
      <c r="AA500" s="31"/>
      <c r="AB500" s="31"/>
    </row>
    <row r="501">
      <c r="Z501" s="31"/>
      <c r="AA501" s="31"/>
      <c r="AB501" s="31"/>
    </row>
    <row r="502">
      <c r="Z502" s="31"/>
      <c r="AA502" s="31"/>
      <c r="AB502" s="31"/>
    </row>
    <row r="503">
      <c r="Z503" s="31"/>
      <c r="AA503" s="31"/>
      <c r="AB503" s="31"/>
    </row>
    <row r="504">
      <c r="Z504" s="31"/>
      <c r="AA504" s="31"/>
      <c r="AB504" s="31"/>
    </row>
    <row r="505">
      <c r="Z505" s="31"/>
      <c r="AA505" s="31"/>
      <c r="AB505" s="31"/>
    </row>
    <row r="506">
      <c r="Z506" s="31"/>
      <c r="AA506" s="31"/>
      <c r="AB506" s="31"/>
    </row>
    <row r="507">
      <c r="Z507" s="31"/>
      <c r="AA507" s="31"/>
      <c r="AB507" s="31"/>
    </row>
    <row r="508">
      <c r="Z508" s="31"/>
      <c r="AA508" s="31"/>
      <c r="AB508" s="31"/>
    </row>
    <row r="509">
      <c r="Z509" s="31"/>
      <c r="AA509" s="31"/>
      <c r="AB509" s="31"/>
    </row>
    <row r="510">
      <c r="Z510" s="31"/>
      <c r="AA510" s="31"/>
      <c r="AB510" s="31"/>
    </row>
    <row r="511">
      <c r="Z511" s="31"/>
      <c r="AA511" s="31"/>
      <c r="AB511" s="31"/>
    </row>
    <row r="512">
      <c r="Z512" s="31"/>
      <c r="AA512" s="31"/>
      <c r="AB512" s="31"/>
    </row>
    <row r="513">
      <c r="Z513" s="31"/>
      <c r="AA513" s="31"/>
      <c r="AB513" s="31"/>
    </row>
    <row r="514">
      <c r="Z514" s="31"/>
      <c r="AA514" s="31"/>
      <c r="AB514" s="31"/>
    </row>
    <row r="515">
      <c r="Z515" s="31"/>
      <c r="AA515" s="31"/>
      <c r="AB515" s="31"/>
    </row>
    <row r="516">
      <c r="Z516" s="31"/>
      <c r="AA516" s="31"/>
      <c r="AB516" s="31"/>
    </row>
    <row r="517">
      <c r="Z517" s="31"/>
      <c r="AA517" s="31"/>
      <c r="AB517" s="31"/>
    </row>
    <row r="518">
      <c r="Z518" s="31"/>
      <c r="AA518" s="31"/>
      <c r="AB518" s="31"/>
    </row>
    <row r="519">
      <c r="Z519" s="31"/>
      <c r="AA519" s="31"/>
      <c r="AB519" s="31"/>
    </row>
    <row r="520">
      <c r="Z520" s="31"/>
      <c r="AA520" s="31"/>
      <c r="AB520" s="31"/>
    </row>
    <row r="521">
      <c r="Z521" s="31"/>
      <c r="AA521" s="31"/>
      <c r="AB521" s="31"/>
    </row>
    <row r="522">
      <c r="Z522" s="31"/>
      <c r="AA522" s="31"/>
      <c r="AB522" s="31"/>
    </row>
    <row r="523">
      <c r="Z523" s="31"/>
      <c r="AA523" s="31"/>
      <c r="AB523" s="31"/>
    </row>
    <row r="524">
      <c r="Z524" s="31"/>
      <c r="AA524" s="31"/>
      <c r="AB524" s="31"/>
    </row>
    <row r="525">
      <c r="Z525" s="31"/>
      <c r="AA525" s="31"/>
      <c r="AB525" s="31"/>
    </row>
    <row r="526">
      <c r="Z526" s="31"/>
      <c r="AA526" s="31"/>
      <c r="AB526" s="31"/>
    </row>
    <row r="527">
      <c r="Z527" s="31"/>
      <c r="AA527" s="31"/>
      <c r="AB527" s="31"/>
    </row>
    <row r="528">
      <c r="Z528" s="31"/>
      <c r="AA528" s="31"/>
      <c r="AB528" s="31"/>
    </row>
    <row r="529">
      <c r="Z529" s="31"/>
      <c r="AA529" s="31"/>
      <c r="AB529" s="31"/>
    </row>
    <row r="530">
      <c r="Z530" s="31"/>
      <c r="AA530" s="31"/>
      <c r="AB530" s="31"/>
    </row>
    <row r="531">
      <c r="Z531" s="31"/>
      <c r="AA531" s="31"/>
      <c r="AB531" s="31"/>
    </row>
    <row r="532">
      <c r="Z532" s="31"/>
      <c r="AA532" s="31"/>
      <c r="AB532" s="31"/>
    </row>
    <row r="533">
      <c r="Z533" s="31"/>
      <c r="AA533" s="31"/>
      <c r="AB533" s="31"/>
    </row>
    <row r="534">
      <c r="Z534" s="31"/>
      <c r="AA534" s="31"/>
      <c r="AB534" s="31"/>
    </row>
    <row r="535">
      <c r="Z535" s="31"/>
      <c r="AA535" s="31"/>
      <c r="AB535" s="31"/>
    </row>
    <row r="536">
      <c r="Z536" s="31"/>
      <c r="AA536" s="31"/>
      <c r="AB536" s="31"/>
    </row>
    <row r="537">
      <c r="Z537" s="31"/>
      <c r="AA537" s="31"/>
      <c r="AB537" s="31"/>
    </row>
    <row r="538">
      <c r="Z538" s="31"/>
      <c r="AA538" s="31"/>
      <c r="AB538" s="31"/>
    </row>
    <row r="539">
      <c r="Z539" s="31"/>
      <c r="AA539" s="31"/>
      <c r="AB539" s="31"/>
    </row>
    <row r="540">
      <c r="Z540" s="31"/>
      <c r="AA540" s="31"/>
      <c r="AB540" s="31"/>
    </row>
    <row r="541">
      <c r="Z541" s="31"/>
      <c r="AA541" s="31"/>
      <c r="AB541" s="31"/>
    </row>
    <row r="542">
      <c r="Z542" s="31"/>
      <c r="AA542" s="31"/>
      <c r="AB542" s="31"/>
    </row>
    <row r="543">
      <c r="Z543" s="31"/>
      <c r="AA543" s="31"/>
      <c r="AB543" s="31"/>
    </row>
    <row r="544">
      <c r="Z544" s="31"/>
      <c r="AA544" s="31"/>
      <c r="AB544" s="31"/>
    </row>
    <row r="545">
      <c r="Z545" s="31"/>
      <c r="AA545" s="31"/>
      <c r="AB545" s="31"/>
    </row>
    <row r="546">
      <c r="Z546" s="31"/>
      <c r="AA546" s="31"/>
      <c r="AB546" s="31"/>
    </row>
    <row r="547">
      <c r="Z547" s="31"/>
      <c r="AA547" s="31"/>
      <c r="AB547" s="31"/>
    </row>
    <row r="548">
      <c r="Z548" s="31"/>
      <c r="AA548" s="31"/>
      <c r="AB548" s="31"/>
    </row>
    <row r="549">
      <c r="Z549" s="31"/>
      <c r="AA549" s="31"/>
      <c r="AB549" s="31"/>
    </row>
    <row r="550">
      <c r="Z550" s="31"/>
      <c r="AA550" s="31"/>
      <c r="AB550" s="31"/>
    </row>
    <row r="551">
      <c r="Z551" s="31"/>
      <c r="AA551" s="31"/>
      <c r="AB551" s="31"/>
    </row>
    <row r="552">
      <c r="Z552" s="31"/>
      <c r="AA552" s="31"/>
      <c r="AB552" s="31"/>
    </row>
    <row r="553">
      <c r="Z553" s="31"/>
      <c r="AA553" s="31"/>
      <c r="AB553" s="31"/>
    </row>
    <row r="554">
      <c r="Z554" s="31"/>
      <c r="AA554" s="31"/>
      <c r="AB554" s="31"/>
    </row>
    <row r="555">
      <c r="Z555" s="31"/>
      <c r="AA555" s="31"/>
      <c r="AB555" s="31"/>
    </row>
    <row r="556">
      <c r="Z556" s="31"/>
      <c r="AA556" s="31"/>
      <c r="AB556" s="31"/>
    </row>
    <row r="557">
      <c r="Z557" s="31"/>
      <c r="AA557" s="31"/>
      <c r="AB557" s="31"/>
    </row>
    <row r="558">
      <c r="Z558" s="31"/>
      <c r="AA558" s="31"/>
      <c r="AB558" s="31"/>
    </row>
    <row r="559">
      <c r="Z559" s="31"/>
      <c r="AA559" s="31"/>
      <c r="AB559" s="31"/>
    </row>
    <row r="560">
      <c r="Z560" s="31"/>
      <c r="AA560" s="31"/>
      <c r="AB560" s="31"/>
    </row>
    <row r="561">
      <c r="Z561" s="31"/>
      <c r="AA561" s="31"/>
      <c r="AB561" s="31"/>
    </row>
    <row r="562">
      <c r="Z562" s="31"/>
      <c r="AA562" s="31"/>
      <c r="AB562" s="31"/>
    </row>
    <row r="563">
      <c r="Z563" s="31"/>
      <c r="AA563" s="31"/>
      <c r="AB563" s="31"/>
    </row>
    <row r="564">
      <c r="Z564" s="31"/>
      <c r="AA564" s="31"/>
      <c r="AB564" s="31"/>
    </row>
    <row r="565">
      <c r="Z565" s="31"/>
      <c r="AA565" s="31"/>
      <c r="AB565" s="31"/>
    </row>
    <row r="566">
      <c r="Z566" s="31"/>
      <c r="AA566" s="31"/>
      <c r="AB566" s="31"/>
    </row>
    <row r="567">
      <c r="Z567" s="31"/>
      <c r="AA567" s="31"/>
      <c r="AB567" s="31"/>
    </row>
    <row r="568">
      <c r="Z568" s="31"/>
      <c r="AA568" s="31"/>
      <c r="AB568" s="31"/>
    </row>
    <row r="569">
      <c r="Z569" s="31"/>
      <c r="AA569" s="31"/>
      <c r="AB569" s="31"/>
    </row>
    <row r="570">
      <c r="Z570" s="31"/>
      <c r="AA570" s="31"/>
      <c r="AB570" s="31"/>
    </row>
    <row r="571">
      <c r="Z571" s="31"/>
      <c r="AA571" s="31"/>
      <c r="AB571" s="31"/>
    </row>
    <row r="572">
      <c r="Z572" s="31"/>
      <c r="AA572" s="31"/>
      <c r="AB572" s="31"/>
    </row>
    <row r="573">
      <c r="Z573" s="31"/>
      <c r="AA573" s="31"/>
      <c r="AB573" s="31"/>
    </row>
    <row r="574">
      <c r="Z574" s="31"/>
      <c r="AA574" s="31"/>
      <c r="AB574" s="31"/>
    </row>
    <row r="575">
      <c r="Z575" s="31"/>
      <c r="AA575" s="31"/>
      <c r="AB575" s="31"/>
    </row>
    <row r="576">
      <c r="Z576" s="31"/>
      <c r="AA576" s="31"/>
      <c r="AB576" s="31"/>
    </row>
    <row r="577">
      <c r="Z577" s="31"/>
      <c r="AA577" s="31"/>
      <c r="AB577" s="31"/>
    </row>
    <row r="578">
      <c r="Z578" s="31"/>
      <c r="AA578" s="31"/>
      <c r="AB578" s="31"/>
    </row>
    <row r="579">
      <c r="Z579" s="31"/>
      <c r="AA579" s="31"/>
      <c r="AB579" s="31"/>
    </row>
    <row r="580">
      <c r="Z580" s="31"/>
      <c r="AA580" s="31"/>
      <c r="AB580" s="31"/>
    </row>
    <row r="581">
      <c r="Z581" s="31"/>
      <c r="AA581" s="31"/>
      <c r="AB581" s="31"/>
    </row>
    <row r="582">
      <c r="Z582" s="31"/>
      <c r="AA582" s="31"/>
      <c r="AB582" s="31"/>
    </row>
    <row r="583">
      <c r="Z583" s="31"/>
      <c r="AA583" s="31"/>
      <c r="AB583" s="31"/>
    </row>
    <row r="584">
      <c r="Z584" s="31"/>
      <c r="AA584" s="31"/>
      <c r="AB584" s="31"/>
    </row>
    <row r="585">
      <c r="Z585" s="31"/>
      <c r="AA585" s="31"/>
      <c r="AB585" s="31"/>
    </row>
    <row r="586">
      <c r="Z586" s="31"/>
      <c r="AA586" s="31"/>
      <c r="AB586" s="31"/>
    </row>
    <row r="587">
      <c r="Z587" s="31"/>
      <c r="AA587" s="31"/>
      <c r="AB587" s="31"/>
    </row>
    <row r="588">
      <c r="Z588" s="31"/>
      <c r="AA588" s="31"/>
      <c r="AB588" s="31"/>
    </row>
    <row r="589">
      <c r="Z589" s="31"/>
      <c r="AA589" s="31"/>
      <c r="AB589" s="31"/>
    </row>
    <row r="590">
      <c r="Z590" s="31"/>
      <c r="AA590" s="31"/>
      <c r="AB590" s="31"/>
    </row>
    <row r="591">
      <c r="Z591" s="31"/>
      <c r="AA591" s="31"/>
      <c r="AB591" s="31"/>
    </row>
    <row r="592">
      <c r="Z592" s="31"/>
      <c r="AA592" s="31"/>
      <c r="AB592" s="31"/>
    </row>
    <row r="593">
      <c r="Z593" s="31"/>
      <c r="AA593" s="31"/>
      <c r="AB593" s="31"/>
    </row>
    <row r="594">
      <c r="Z594" s="31"/>
      <c r="AA594" s="31"/>
      <c r="AB594" s="31"/>
    </row>
    <row r="595">
      <c r="Z595" s="31"/>
      <c r="AA595" s="31"/>
      <c r="AB595" s="31"/>
    </row>
    <row r="596">
      <c r="Z596" s="31"/>
      <c r="AA596" s="31"/>
      <c r="AB596" s="31"/>
    </row>
    <row r="597">
      <c r="Z597" s="31"/>
      <c r="AA597" s="31"/>
      <c r="AB597" s="31"/>
    </row>
    <row r="598">
      <c r="Z598" s="31"/>
      <c r="AA598" s="31"/>
      <c r="AB598" s="31"/>
    </row>
    <row r="599">
      <c r="Z599" s="31"/>
      <c r="AA599" s="31"/>
      <c r="AB599" s="31"/>
    </row>
    <row r="600">
      <c r="Z600" s="31"/>
      <c r="AA600" s="31"/>
      <c r="AB600" s="31"/>
    </row>
    <row r="601">
      <c r="Z601" s="31"/>
      <c r="AA601" s="31"/>
      <c r="AB601" s="31"/>
    </row>
    <row r="602">
      <c r="Z602" s="31"/>
      <c r="AA602" s="31"/>
      <c r="AB602" s="31"/>
    </row>
    <row r="603">
      <c r="Z603" s="31"/>
      <c r="AA603" s="31"/>
      <c r="AB603" s="31"/>
    </row>
    <row r="604">
      <c r="Z604" s="31"/>
      <c r="AA604" s="31"/>
      <c r="AB604" s="31"/>
    </row>
    <row r="605">
      <c r="Z605" s="31"/>
      <c r="AA605" s="31"/>
      <c r="AB605" s="31"/>
    </row>
    <row r="606">
      <c r="Z606" s="31"/>
      <c r="AA606" s="31"/>
      <c r="AB606" s="31"/>
    </row>
    <row r="607">
      <c r="Z607" s="31"/>
      <c r="AA607" s="31"/>
      <c r="AB607" s="31"/>
    </row>
    <row r="608">
      <c r="Z608" s="31"/>
      <c r="AA608" s="31"/>
      <c r="AB608" s="31"/>
    </row>
    <row r="609">
      <c r="Z609" s="31"/>
      <c r="AA609" s="31"/>
      <c r="AB609" s="31"/>
    </row>
    <row r="610">
      <c r="Z610" s="31"/>
      <c r="AA610" s="31"/>
      <c r="AB610" s="31"/>
    </row>
    <row r="611">
      <c r="Z611" s="31"/>
      <c r="AA611" s="31"/>
      <c r="AB611" s="31"/>
    </row>
    <row r="612">
      <c r="Z612" s="31"/>
      <c r="AA612" s="31"/>
      <c r="AB612" s="31"/>
    </row>
    <row r="613">
      <c r="Z613" s="31"/>
      <c r="AA613" s="31"/>
      <c r="AB613" s="31"/>
    </row>
    <row r="614">
      <c r="Z614" s="31"/>
      <c r="AA614" s="31"/>
      <c r="AB614" s="31"/>
    </row>
    <row r="615">
      <c r="Z615" s="31"/>
      <c r="AA615" s="31"/>
      <c r="AB615" s="31"/>
    </row>
    <row r="616">
      <c r="Z616" s="31"/>
      <c r="AA616" s="31"/>
      <c r="AB616" s="31"/>
    </row>
    <row r="617">
      <c r="Z617" s="31"/>
      <c r="AA617" s="31"/>
      <c r="AB617" s="31"/>
    </row>
    <row r="618">
      <c r="Z618" s="31"/>
      <c r="AA618" s="31"/>
      <c r="AB618" s="31"/>
    </row>
    <row r="619">
      <c r="Z619" s="31"/>
      <c r="AA619" s="31"/>
      <c r="AB619" s="31"/>
    </row>
    <row r="620">
      <c r="Z620" s="31"/>
      <c r="AA620" s="31"/>
      <c r="AB620" s="31"/>
    </row>
    <row r="621">
      <c r="Z621" s="31"/>
      <c r="AA621" s="31"/>
      <c r="AB621" s="31"/>
    </row>
    <row r="622">
      <c r="Z622" s="31"/>
      <c r="AA622" s="31"/>
      <c r="AB622" s="31"/>
    </row>
    <row r="623">
      <c r="Z623" s="31"/>
      <c r="AA623" s="31"/>
      <c r="AB623" s="31"/>
    </row>
    <row r="624">
      <c r="Z624" s="31"/>
      <c r="AA624" s="31"/>
      <c r="AB624" s="31"/>
    </row>
    <row r="625">
      <c r="Z625" s="31"/>
      <c r="AA625" s="31"/>
      <c r="AB625" s="31"/>
    </row>
    <row r="626">
      <c r="Z626" s="31"/>
      <c r="AA626" s="31"/>
      <c r="AB626" s="31"/>
    </row>
    <row r="627">
      <c r="Z627" s="31"/>
      <c r="AA627" s="31"/>
      <c r="AB627" s="31"/>
    </row>
    <row r="628">
      <c r="Z628" s="31"/>
      <c r="AA628" s="31"/>
      <c r="AB628" s="31"/>
    </row>
    <row r="629">
      <c r="Z629" s="31"/>
      <c r="AA629" s="31"/>
      <c r="AB629" s="31"/>
    </row>
    <row r="630">
      <c r="Z630" s="31"/>
      <c r="AA630" s="31"/>
      <c r="AB630" s="31"/>
    </row>
    <row r="631">
      <c r="Z631" s="31"/>
      <c r="AA631" s="31"/>
      <c r="AB631" s="31"/>
    </row>
    <row r="632">
      <c r="Z632" s="31"/>
      <c r="AA632" s="31"/>
      <c r="AB632" s="31"/>
    </row>
    <row r="633">
      <c r="Z633" s="31"/>
      <c r="AA633" s="31"/>
      <c r="AB633" s="31"/>
    </row>
    <row r="634">
      <c r="Z634" s="31"/>
      <c r="AA634" s="31"/>
      <c r="AB634" s="31"/>
    </row>
    <row r="635">
      <c r="Z635" s="31"/>
      <c r="AA635" s="31"/>
      <c r="AB635" s="31"/>
    </row>
    <row r="636">
      <c r="Z636" s="31"/>
      <c r="AA636" s="31"/>
      <c r="AB636" s="31"/>
    </row>
    <row r="637">
      <c r="Z637" s="31"/>
      <c r="AA637" s="31"/>
      <c r="AB637" s="31"/>
    </row>
    <row r="638">
      <c r="Z638" s="31"/>
      <c r="AA638" s="31"/>
      <c r="AB638" s="31"/>
    </row>
    <row r="639">
      <c r="Z639" s="31"/>
      <c r="AA639" s="31"/>
      <c r="AB639" s="31"/>
    </row>
    <row r="640">
      <c r="Z640" s="31"/>
      <c r="AA640" s="31"/>
      <c r="AB640" s="31"/>
    </row>
    <row r="641">
      <c r="Z641" s="31"/>
      <c r="AA641" s="31"/>
      <c r="AB641" s="31"/>
    </row>
    <row r="642">
      <c r="Z642" s="31"/>
      <c r="AA642" s="31"/>
      <c r="AB642" s="31"/>
    </row>
    <row r="643">
      <c r="Z643" s="31"/>
      <c r="AA643" s="31"/>
      <c r="AB643" s="31"/>
    </row>
    <row r="644">
      <c r="Z644" s="31"/>
      <c r="AA644" s="31"/>
      <c r="AB644" s="31"/>
    </row>
    <row r="645">
      <c r="Z645" s="31"/>
      <c r="AA645" s="31"/>
      <c r="AB645" s="31"/>
    </row>
    <row r="646">
      <c r="Z646" s="31"/>
      <c r="AA646" s="31"/>
      <c r="AB646" s="31"/>
    </row>
    <row r="647">
      <c r="Z647" s="31"/>
      <c r="AA647" s="31"/>
      <c r="AB647" s="31"/>
    </row>
    <row r="648">
      <c r="Z648" s="31"/>
      <c r="AA648" s="31"/>
      <c r="AB648" s="31"/>
    </row>
    <row r="649">
      <c r="Z649" s="31"/>
      <c r="AA649" s="31"/>
      <c r="AB649" s="31"/>
    </row>
    <row r="650">
      <c r="Z650" s="31"/>
      <c r="AA650" s="31"/>
      <c r="AB650" s="31"/>
    </row>
    <row r="651">
      <c r="Z651" s="31"/>
      <c r="AA651" s="31"/>
      <c r="AB651" s="31"/>
    </row>
    <row r="652">
      <c r="Z652" s="31"/>
      <c r="AA652" s="31"/>
      <c r="AB652" s="31"/>
    </row>
    <row r="653">
      <c r="Z653" s="31"/>
      <c r="AA653" s="31"/>
      <c r="AB653" s="31"/>
    </row>
    <row r="654">
      <c r="Z654" s="31"/>
      <c r="AA654" s="31"/>
      <c r="AB654" s="31"/>
    </row>
    <row r="655">
      <c r="Z655" s="31"/>
      <c r="AA655" s="31"/>
      <c r="AB655" s="31"/>
    </row>
    <row r="656">
      <c r="Z656" s="31"/>
      <c r="AA656" s="31"/>
      <c r="AB656" s="31"/>
    </row>
    <row r="657">
      <c r="Z657" s="31"/>
      <c r="AA657" s="31"/>
      <c r="AB657" s="31"/>
    </row>
    <row r="658">
      <c r="Z658" s="31"/>
      <c r="AA658" s="31"/>
      <c r="AB658" s="31"/>
    </row>
    <row r="659">
      <c r="Z659" s="31"/>
      <c r="AA659" s="31"/>
      <c r="AB659" s="31"/>
    </row>
    <row r="660">
      <c r="Z660" s="31"/>
      <c r="AA660" s="31"/>
      <c r="AB660" s="31"/>
    </row>
    <row r="661">
      <c r="Z661" s="31"/>
      <c r="AA661" s="31"/>
      <c r="AB661" s="31"/>
    </row>
    <row r="662">
      <c r="Z662" s="31"/>
      <c r="AA662" s="31"/>
      <c r="AB662" s="31"/>
    </row>
    <row r="663">
      <c r="Z663" s="31"/>
      <c r="AA663" s="31"/>
      <c r="AB663" s="31"/>
    </row>
    <row r="664">
      <c r="Z664" s="31"/>
      <c r="AA664" s="31"/>
      <c r="AB664" s="31"/>
    </row>
    <row r="665">
      <c r="Z665" s="31"/>
      <c r="AA665" s="31"/>
      <c r="AB665" s="31"/>
    </row>
    <row r="666">
      <c r="Z666" s="31"/>
      <c r="AA666" s="31"/>
      <c r="AB666" s="31"/>
    </row>
    <row r="667">
      <c r="Z667" s="31"/>
      <c r="AA667" s="31"/>
      <c r="AB667" s="31"/>
    </row>
    <row r="668">
      <c r="Z668" s="31"/>
      <c r="AA668" s="31"/>
      <c r="AB668" s="31"/>
    </row>
    <row r="669">
      <c r="Z669" s="31"/>
      <c r="AA669" s="31"/>
      <c r="AB669" s="31"/>
    </row>
    <row r="670">
      <c r="Z670" s="31"/>
      <c r="AA670" s="31"/>
      <c r="AB670" s="31"/>
    </row>
    <row r="671">
      <c r="Z671" s="31"/>
      <c r="AA671" s="31"/>
      <c r="AB671" s="31"/>
    </row>
    <row r="672">
      <c r="Z672" s="31"/>
      <c r="AA672" s="31"/>
      <c r="AB672" s="31"/>
    </row>
    <row r="673">
      <c r="Z673" s="31"/>
      <c r="AA673" s="31"/>
      <c r="AB673" s="31"/>
    </row>
    <row r="674">
      <c r="Z674" s="31"/>
      <c r="AA674" s="31"/>
      <c r="AB674" s="31"/>
    </row>
    <row r="675">
      <c r="Z675" s="31"/>
      <c r="AA675" s="31"/>
      <c r="AB675" s="31"/>
    </row>
    <row r="676">
      <c r="Z676" s="31"/>
      <c r="AA676" s="31"/>
      <c r="AB676" s="31"/>
    </row>
    <row r="677">
      <c r="Z677" s="31"/>
      <c r="AA677" s="31"/>
      <c r="AB677" s="31"/>
    </row>
    <row r="678">
      <c r="Z678" s="31"/>
      <c r="AA678" s="31"/>
      <c r="AB678" s="31"/>
    </row>
    <row r="679">
      <c r="Z679" s="31"/>
      <c r="AA679" s="31"/>
      <c r="AB679" s="31"/>
    </row>
    <row r="680">
      <c r="Z680" s="31"/>
      <c r="AA680" s="31"/>
      <c r="AB680" s="31"/>
    </row>
    <row r="681">
      <c r="Z681" s="31"/>
      <c r="AA681" s="31"/>
      <c r="AB681" s="31"/>
    </row>
    <row r="682">
      <c r="Z682" s="31"/>
      <c r="AA682" s="31"/>
      <c r="AB682" s="31"/>
    </row>
    <row r="683">
      <c r="Z683" s="31"/>
      <c r="AA683" s="31"/>
      <c r="AB683" s="31"/>
    </row>
    <row r="684">
      <c r="Z684" s="31"/>
      <c r="AA684" s="31"/>
      <c r="AB684" s="31"/>
    </row>
    <row r="685">
      <c r="Z685" s="31"/>
      <c r="AA685" s="31"/>
      <c r="AB685" s="31"/>
    </row>
    <row r="686">
      <c r="Z686" s="31"/>
      <c r="AA686" s="31"/>
      <c r="AB686" s="31"/>
    </row>
    <row r="687">
      <c r="Z687" s="31"/>
      <c r="AA687" s="31"/>
      <c r="AB687" s="31"/>
    </row>
    <row r="688">
      <c r="Z688" s="31"/>
      <c r="AA688" s="31"/>
      <c r="AB688" s="31"/>
    </row>
    <row r="689">
      <c r="Z689" s="31"/>
      <c r="AA689" s="31"/>
      <c r="AB689" s="31"/>
    </row>
    <row r="690">
      <c r="Z690" s="31"/>
      <c r="AA690" s="31"/>
      <c r="AB690" s="31"/>
    </row>
    <row r="691">
      <c r="Z691" s="31"/>
      <c r="AA691" s="31"/>
      <c r="AB691" s="31"/>
    </row>
    <row r="692">
      <c r="Z692" s="31"/>
      <c r="AA692" s="31"/>
      <c r="AB692" s="31"/>
    </row>
    <row r="693">
      <c r="Z693" s="31"/>
      <c r="AA693" s="31"/>
      <c r="AB693" s="31"/>
    </row>
    <row r="694">
      <c r="Z694" s="31"/>
      <c r="AA694" s="31"/>
      <c r="AB694" s="31"/>
    </row>
    <row r="695">
      <c r="Z695" s="31"/>
      <c r="AA695" s="31"/>
      <c r="AB695" s="31"/>
    </row>
    <row r="696">
      <c r="Z696" s="31"/>
      <c r="AA696" s="31"/>
      <c r="AB696" s="31"/>
    </row>
    <row r="697">
      <c r="Z697" s="31"/>
      <c r="AA697" s="31"/>
      <c r="AB697" s="31"/>
    </row>
    <row r="698">
      <c r="Z698" s="31"/>
      <c r="AA698" s="31"/>
      <c r="AB698" s="31"/>
    </row>
    <row r="699">
      <c r="Z699" s="31"/>
      <c r="AA699" s="31"/>
      <c r="AB699" s="31"/>
    </row>
    <row r="700">
      <c r="Z700" s="31"/>
      <c r="AA700" s="31"/>
      <c r="AB700" s="31"/>
    </row>
    <row r="701">
      <c r="Z701" s="31"/>
      <c r="AA701" s="31"/>
      <c r="AB701" s="31"/>
    </row>
    <row r="702">
      <c r="Z702" s="31"/>
      <c r="AA702" s="31"/>
      <c r="AB702" s="31"/>
    </row>
    <row r="703">
      <c r="Z703" s="31"/>
      <c r="AA703" s="31"/>
      <c r="AB703" s="31"/>
    </row>
    <row r="704">
      <c r="Z704" s="31"/>
      <c r="AA704" s="31"/>
      <c r="AB704" s="31"/>
    </row>
    <row r="705">
      <c r="Z705" s="31"/>
      <c r="AA705" s="31"/>
      <c r="AB705" s="31"/>
    </row>
    <row r="706">
      <c r="Z706" s="31"/>
      <c r="AA706" s="31"/>
      <c r="AB706" s="31"/>
    </row>
    <row r="707">
      <c r="Z707" s="31"/>
      <c r="AA707" s="31"/>
      <c r="AB707" s="31"/>
    </row>
    <row r="708">
      <c r="Z708" s="31"/>
      <c r="AA708" s="31"/>
      <c r="AB708" s="31"/>
    </row>
    <row r="709">
      <c r="Z709" s="31"/>
      <c r="AA709" s="31"/>
      <c r="AB709" s="31"/>
    </row>
    <row r="710">
      <c r="Z710" s="31"/>
      <c r="AA710" s="31"/>
      <c r="AB710" s="31"/>
    </row>
    <row r="711">
      <c r="Z711" s="31"/>
      <c r="AA711" s="31"/>
      <c r="AB711" s="31"/>
    </row>
    <row r="712">
      <c r="Z712" s="31"/>
      <c r="AA712" s="31"/>
      <c r="AB712" s="31"/>
    </row>
    <row r="713">
      <c r="Z713" s="31"/>
      <c r="AA713" s="31"/>
      <c r="AB713" s="31"/>
    </row>
    <row r="714">
      <c r="Z714" s="31"/>
      <c r="AA714" s="31"/>
      <c r="AB714" s="31"/>
    </row>
    <row r="715">
      <c r="Z715" s="31"/>
      <c r="AA715" s="31"/>
      <c r="AB715" s="31"/>
    </row>
    <row r="716">
      <c r="Z716" s="31"/>
      <c r="AA716" s="31"/>
      <c r="AB716" s="31"/>
    </row>
    <row r="717">
      <c r="Z717" s="31"/>
      <c r="AA717" s="31"/>
      <c r="AB717" s="31"/>
    </row>
    <row r="718">
      <c r="Z718" s="31"/>
      <c r="AA718" s="31"/>
      <c r="AB718" s="31"/>
    </row>
    <row r="719">
      <c r="Z719" s="31"/>
      <c r="AA719" s="31"/>
      <c r="AB719" s="31"/>
    </row>
    <row r="720">
      <c r="Z720" s="31"/>
      <c r="AA720" s="31"/>
      <c r="AB720" s="31"/>
    </row>
    <row r="721">
      <c r="Z721" s="31"/>
      <c r="AA721" s="31"/>
      <c r="AB721" s="31"/>
    </row>
    <row r="722">
      <c r="Z722" s="31"/>
      <c r="AA722" s="31"/>
      <c r="AB722" s="31"/>
    </row>
    <row r="723">
      <c r="Z723" s="31"/>
      <c r="AA723" s="31"/>
      <c r="AB723" s="31"/>
    </row>
    <row r="724">
      <c r="Z724" s="31"/>
      <c r="AA724" s="31"/>
      <c r="AB724" s="31"/>
    </row>
    <row r="725">
      <c r="Z725" s="31"/>
      <c r="AA725" s="31"/>
      <c r="AB725" s="31"/>
    </row>
    <row r="726">
      <c r="Z726" s="31"/>
      <c r="AA726" s="31"/>
      <c r="AB726" s="31"/>
    </row>
    <row r="727">
      <c r="Z727" s="31"/>
      <c r="AA727" s="31"/>
      <c r="AB727" s="31"/>
    </row>
    <row r="728">
      <c r="Z728" s="31"/>
      <c r="AA728" s="31"/>
      <c r="AB728" s="31"/>
    </row>
    <row r="729">
      <c r="Z729" s="31"/>
      <c r="AA729" s="31"/>
      <c r="AB729" s="31"/>
    </row>
    <row r="730">
      <c r="Z730" s="31"/>
      <c r="AA730" s="31"/>
      <c r="AB730" s="31"/>
    </row>
    <row r="731">
      <c r="Z731" s="31"/>
      <c r="AA731" s="31"/>
      <c r="AB731" s="31"/>
    </row>
    <row r="732">
      <c r="Z732" s="31"/>
      <c r="AA732" s="31"/>
      <c r="AB732" s="31"/>
    </row>
    <row r="733">
      <c r="Z733" s="31"/>
      <c r="AA733" s="31"/>
      <c r="AB733" s="31"/>
    </row>
    <row r="734">
      <c r="Z734" s="31"/>
      <c r="AA734" s="31"/>
      <c r="AB734" s="31"/>
    </row>
    <row r="735">
      <c r="Z735" s="31"/>
      <c r="AA735" s="31"/>
      <c r="AB735" s="31"/>
    </row>
    <row r="736">
      <c r="Z736" s="31"/>
      <c r="AA736" s="31"/>
      <c r="AB736" s="31"/>
    </row>
    <row r="737">
      <c r="Z737" s="31"/>
      <c r="AA737" s="31"/>
      <c r="AB737" s="31"/>
    </row>
    <row r="738">
      <c r="Z738" s="31"/>
      <c r="AA738" s="31"/>
      <c r="AB738" s="31"/>
    </row>
    <row r="739">
      <c r="Z739" s="31"/>
      <c r="AA739" s="31"/>
      <c r="AB739" s="31"/>
    </row>
    <row r="740">
      <c r="Z740" s="31"/>
      <c r="AA740" s="31"/>
      <c r="AB740" s="31"/>
    </row>
    <row r="741">
      <c r="Z741" s="31"/>
      <c r="AA741" s="31"/>
      <c r="AB741" s="31"/>
    </row>
    <row r="742">
      <c r="Z742" s="31"/>
      <c r="AA742" s="31"/>
      <c r="AB742" s="31"/>
    </row>
    <row r="743">
      <c r="Z743" s="31"/>
      <c r="AA743" s="31"/>
      <c r="AB743" s="31"/>
    </row>
    <row r="744">
      <c r="Z744" s="31"/>
      <c r="AA744" s="31"/>
      <c r="AB744" s="31"/>
    </row>
    <row r="745">
      <c r="Z745" s="31"/>
      <c r="AA745" s="31"/>
      <c r="AB745" s="31"/>
    </row>
    <row r="746">
      <c r="Z746" s="31"/>
      <c r="AA746" s="31"/>
      <c r="AB746" s="31"/>
    </row>
    <row r="747">
      <c r="Z747" s="31"/>
      <c r="AA747" s="31"/>
      <c r="AB747" s="31"/>
    </row>
    <row r="748">
      <c r="Z748" s="31"/>
      <c r="AA748" s="31"/>
      <c r="AB748" s="31"/>
    </row>
    <row r="749">
      <c r="Z749" s="31"/>
      <c r="AA749" s="31"/>
      <c r="AB749" s="31"/>
    </row>
    <row r="750">
      <c r="Z750" s="31"/>
      <c r="AA750" s="31"/>
      <c r="AB750" s="31"/>
    </row>
    <row r="751">
      <c r="Z751" s="31"/>
      <c r="AA751" s="31"/>
      <c r="AB751" s="31"/>
    </row>
    <row r="752">
      <c r="Z752" s="31"/>
      <c r="AA752" s="31"/>
      <c r="AB752" s="31"/>
    </row>
    <row r="753">
      <c r="Z753" s="31"/>
      <c r="AA753" s="31"/>
      <c r="AB753" s="31"/>
    </row>
    <row r="754">
      <c r="Z754" s="31"/>
      <c r="AA754" s="31"/>
      <c r="AB754" s="31"/>
    </row>
    <row r="755">
      <c r="Z755" s="31"/>
      <c r="AA755" s="31"/>
      <c r="AB755" s="31"/>
    </row>
    <row r="756">
      <c r="Z756" s="31"/>
      <c r="AA756" s="31"/>
      <c r="AB756" s="31"/>
    </row>
    <row r="757">
      <c r="Z757" s="31"/>
      <c r="AA757" s="31"/>
      <c r="AB757" s="31"/>
    </row>
    <row r="758">
      <c r="Z758" s="31"/>
      <c r="AA758" s="31"/>
      <c r="AB758" s="31"/>
    </row>
    <row r="759">
      <c r="Z759" s="31"/>
      <c r="AA759" s="31"/>
      <c r="AB759" s="31"/>
    </row>
    <row r="760">
      <c r="Z760" s="31"/>
      <c r="AA760" s="31"/>
      <c r="AB760" s="31"/>
    </row>
    <row r="761">
      <c r="Z761" s="31"/>
      <c r="AA761" s="31"/>
      <c r="AB761" s="31"/>
    </row>
    <row r="762">
      <c r="Z762" s="31"/>
      <c r="AA762" s="31"/>
      <c r="AB762" s="31"/>
    </row>
    <row r="763">
      <c r="Z763" s="31"/>
      <c r="AA763" s="31"/>
      <c r="AB763" s="31"/>
    </row>
    <row r="764">
      <c r="Z764" s="31"/>
      <c r="AA764" s="31"/>
      <c r="AB764" s="31"/>
    </row>
    <row r="765">
      <c r="Z765" s="31"/>
      <c r="AA765" s="31"/>
      <c r="AB765" s="31"/>
    </row>
    <row r="766">
      <c r="Z766" s="31"/>
      <c r="AA766" s="31"/>
      <c r="AB766" s="31"/>
    </row>
    <row r="767">
      <c r="Z767" s="31"/>
      <c r="AA767" s="31"/>
      <c r="AB767" s="31"/>
    </row>
    <row r="768">
      <c r="Z768" s="31"/>
      <c r="AA768" s="31"/>
      <c r="AB768" s="31"/>
    </row>
    <row r="769">
      <c r="Z769" s="31"/>
      <c r="AA769" s="31"/>
      <c r="AB769" s="31"/>
    </row>
    <row r="770">
      <c r="Z770" s="31"/>
      <c r="AA770" s="31"/>
      <c r="AB770" s="31"/>
    </row>
    <row r="771">
      <c r="Z771" s="31"/>
      <c r="AA771" s="31"/>
      <c r="AB771" s="31"/>
    </row>
    <row r="772">
      <c r="Z772" s="31"/>
      <c r="AA772" s="31"/>
      <c r="AB772" s="31"/>
    </row>
    <row r="773">
      <c r="Z773" s="31"/>
      <c r="AA773" s="31"/>
      <c r="AB773" s="31"/>
    </row>
    <row r="774">
      <c r="Z774" s="31"/>
      <c r="AA774" s="31"/>
      <c r="AB774" s="31"/>
    </row>
    <row r="775">
      <c r="Z775" s="31"/>
      <c r="AA775" s="31"/>
      <c r="AB775" s="31"/>
    </row>
    <row r="776">
      <c r="Z776" s="31"/>
      <c r="AA776" s="31"/>
      <c r="AB776" s="31"/>
    </row>
    <row r="777">
      <c r="Z777" s="31"/>
      <c r="AA777" s="31"/>
      <c r="AB777" s="31"/>
    </row>
    <row r="778">
      <c r="Z778" s="31"/>
      <c r="AA778" s="31"/>
      <c r="AB778" s="31"/>
    </row>
    <row r="779">
      <c r="Z779" s="31"/>
      <c r="AA779" s="31"/>
      <c r="AB779" s="31"/>
    </row>
    <row r="780">
      <c r="Z780" s="31"/>
      <c r="AA780" s="31"/>
      <c r="AB780" s="31"/>
    </row>
    <row r="781">
      <c r="Z781" s="31"/>
      <c r="AA781" s="31"/>
      <c r="AB781" s="31"/>
    </row>
    <row r="782">
      <c r="Z782" s="31"/>
      <c r="AA782" s="31"/>
      <c r="AB782" s="31"/>
    </row>
    <row r="783">
      <c r="Z783" s="31"/>
      <c r="AA783" s="31"/>
      <c r="AB783" s="31"/>
    </row>
    <row r="784">
      <c r="Z784" s="31"/>
      <c r="AA784" s="31"/>
      <c r="AB784" s="31"/>
    </row>
    <row r="785">
      <c r="Z785" s="31"/>
      <c r="AA785" s="31"/>
      <c r="AB785" s="31"/>
    </row>
    <row r="786">
      <c r="Z786" s="31"/>
      <c r="AA786" s="31"/>
      <c r="AB786" s="31"/>
    </row>
    <row r="787">
      <c r="Z787" s="31"/>
      <c r="AA787" s="31"/>
      <c r="AB787" s="31"/>
    </row>
    <row r="788">
      <c r="Z788" s="31"/>
      <c r="AA788" s="31"/>
      <c r="AB788" s="31"/>
    </row>
    <row r="789">
      <c r="Z789" s="31"/>
      <c r="AA789" s="31"/>
      <c r="AB789" s="31"/>
    </row>
    <row r="790">
      <c r="Z790" s="31"/>
      <c r="AA790" s="31"/>
      <c r="AB790" s="31"/>
    </row>
    <row r="791">
      <c r="Z791" s="31"/>
      <c r="AA791" s="31"/>
      <c r="AB791" s="31"/>
    </row>
    <row r="792">
      <c r="Z792" s="31"/>
      <c r="AA792" s="31"/>
      <c r="AB792" s="31"/>
    </row>
    <row r="793">
      <c r="Z793" s="31"/>
      <c r="AA793" s="31"/>
      <c r="AB793" s="31"/>
    </row>
    <row r="794">
      <c r="Z794" s="31"/>
      <c r="AA794" s="31"/>
      <c r="AB794" s="31"/>
    </row>
    <row r="795">
      <c r="Z795" s="31"/>
      <c r="AA795" s="31"/>
      <c r="AB795" s="31"/>
    </row>
    <row r="796">
      <c r="Z796" s="31"/>
      <c r="AA796" s="31"/>
      <c r="AB796" s="31"/>
    </row>
    <row r="797">
      <c r="Z797" s="31"/>
      <c r="AA797" s="31"/>
      <c r="AB797" s="31"/>
    </row>
    <row r="798">
      <c r="Z798" s="31"/>
      <c r="AA798" s="31"/>
      <c r="AB798" s="31"/>
    </row>
    <row r="799">
      <c r="Z799" s="31"/>
      <c r="AA799" s="31"/>
      <c r="AB799" s="31"/>
    </row>
    <row r="800">
      <c r="Z800" s="31"/>
      <c r="AA800" s="31"/>
      <c r="AB800" s="31"/>
    </row>
    <row r="801">
      <c r="Z801" s="31"/>
      <c r="AA801" s="31"/>
      <c r="AB801" s="31"/>
    </row>
    <row r="802">
      <c r="Z802" s="31"/>
      <c r="AA802" s="31"/>
      <c r="AB802" s="31"/>
    </row>
    <row r="803">
      <c r="Z803" s="31"/>
      <c r="AA803" s="31"/>
      <c r="AB803" s="31"/>
    </row>
    <row r="804">
      <c r="Z804" s="31"/>
      <c r="AA804" s="31"/>
      <c r="AB804" s="31"/>
    </row>
    <row r="805">
      <c r="Z805" s="31"/>
      <c r="AA805" s="31"/>
      <c r="AB805" s="31"/>
    </row>
    <row r="806">
      <c r="Z806" s="31"/>
      <c r="AA806" s="31"/>
      <c r="AB806" s="31"/>
    </row>
    <row r="807">
      <c r="Z807" s="31"/>
      <c r="AA807" s="31"/>
      <c r="AB807" s="31"/>
    </row>
    <row r="808">
      <c r="Z808" s="31"/>
      <c r="AA808" s="31"/>
      <c r="AB808" s="31"/>
    </row>
    <row r="809">
      <c r="Z809" s="31"/>
      <c r="AA809" s="31"/>
      <c r="AB809" s="31"/>
    </row>
    <row r="810">
      <c r="Z810" s="31"/>
      <c r="AA810" s="31"/>
      <c r="AB810" s="31"/>
    </row>
    <row r="811">
      <c r="Z811" s="31"/>
      <c r="AA811" s="31"/>
      <c r="AB811" s="31"/>
    </row>
    <row r="812">
      <c r="Z812" s="31"/>
      <c r="AA812" s="31"/>
      <c r="AB812" s="31"/>
    </row>
    <row r="813">
      <c r="Z813" s="31"/>
      <c r="AA813" s="31"/>
      <c r="AB813" s="31"/>
    </row>
    <row r="814">
      <c r="Z814" s="31"/>
      <c r="AA814" s="31"/>
      <c r="AB814" s="31"/>
    </row>
    <row r="815">
      <c r="Z815" s="31"/>
      <c r="AA815" s="31"/>
      <c r="AB815" s="31"/>
    </row>
    <row r="816">
      <c r="Z816" s="31"/>
      <c r="AA816" s="31"/>
      <c r="AB816" s="31"/>
    </row>
    <row r="817">
      <c r="Z817" s="31"/>
      <c r="AA817" s="31"/>
      <c r="AB817" s="31"/>
    </row>
    <row r="818">
      <c r="Z818" s="31"/>
      <c r="AA818" s="31"/>
      <c r="AB818" s="31"/>
    </row>
    <row r="819">
      <c r="Z819" s="31"/>
      <c r="AA819" s="31"/>
      <c r="AB819" s="31"/>
    </row>
    <row r="820">
      <c r="Z820" s="31"/>
      <c r="AA820" s="31"/>
      <c r="AB820" s="31"/>
    </row>
    <row r="821">
      <c r="Z821" s="31"/>
      <c r="AA821" s="31"/>
      <c r="AB821" s="31"/>
    </row>
    <row r="822">
      <c r="Z822" s="31"/>
      <c r="AA822" s="31"/>
      <c r="AB822" s="31"/>
    </row>
    <row r="823">
      <c r="Z823" s="31"/>
      <c r="AA823" s="31"/>
      <c r="AB823" s="31"/>
    </row>
    <row r="824">
      <c r="Z824" s="31"/>
      <c r="AA824" s="31"/>
      <c r="AB824" s="31"/>
    </row>
    <row r="825">
      <c r="Z825" s="31"/>
      <c r="AA825" s="31"/>
      <c r="AB825" s="31"/>
    </row>
    <row r="826">
      <c r="Z826" s="31"/>
      <c r="AA826" s="31"/>
      <c r="AB826" s="31"/>
    </row>
    <row r="827">
      <c r="Z827" s="31"/>
      <c r="AA827" s="31"/>
      <c r="AB827" s="31"/>
    </row>
    <row r="828">
      <c r="Z828" s="31"/>
      <c r="AA828" s="31"/>
      <c r="AB828" s="31"/>
    </row>
    <row r="829">
      <c r="Z829" s="31"/>
      <c r="AA829" s="31"/>
      <c r="AB829" s="31"/>
    </row>
    <row r="830">
      <c r="Z830" s="31"/>
      <c r="AA830" s="31"/>
      <c r="AB830" s="31"/>
    </row>
    <row r="831">
      <c r="Z831" s="31"/>
      <c r="AA831" s="31"/>
      <c r="AB831" s="31"/>
    </row>
    <row r="832">
      <c r="Z832" s="31"/>
      <c r="AA832" s="31"/>
      <c r="AB832" s="31"/>
    </row>
    <row r="833">
      <c r="Z833" s="31"/>
      <c r="AA833" s="31"/>
      <c r="AB833" s="31"/>
    </row>
    <row r="834">
      <c r="Z834" s="31"/>
      <c r="AA834" s="31"/>
      <c r="AB834" s="31"/>
    </row>
    <row r="835">
      <c r="Z835" s="31"/>
      <c r="AA835" s="31"/>
      <c r="AB835" s="31"/>
    </row>
    <row r="836">
      <c r="Z836" s="31"/>
      <c r="AA836" s="31"/>
      <c r="AB836" s="31"/>
    </row>
    <row r="837">
      <c r="Z837" s="31"/>
      <c r="AA837" s="31"/>
      <c r="AB837" s="31"/>
    </row>
    <row r="838">
      <c r="Z838" s="31"/>
      <c r="AA838" s="31"/>
      <c r="AB838" s="31"/>
    </row>
    <row r="839">
      <c r="Z839" s="31"/>
      <c r="AA839" s="31"/>
      <c r="AB839" s="31"/>
    </row>
    <row r="840">
      <c r="Z840" s="31"/>
      <c r="AA840" s="31"/>
      <c r="AB840" s="31"/>
    </row>
    <row r="841">
      <c r="Z841" s="31"/>
      <c r="AA841" s="31"/>
      <c r="AB841" s="31"/>
    </row>
    <row r="842">
      <c r="Z842" s="31"/>
      <c r="AA842" s="31"/>
      <c r="AB842" s="31"/>
    </row>
    <row r="843">
      <c r="Z843" s="31"/>
      <c r="AA843" s="31"/>
      <c r="AB843" s="31"/>
    </row>
    <row r="844">
      <c r="Z844" s="31"/>
      <c r="AA844" s="31"/>
      <c r="AB844" s="31"/>
    </row>
    <row r="845">
      <c r="Z845" s="31"/>
      <c r="AA845" s="31"/>
      <c r="AB845" s="31"/>
    </row>
    <row r="846">
      <c r="Z846" s="31"/>
      <c r="AA846" s="31"/>
      <c r="AB846" s="31"/>
    </row>
    <row r="847">
      <c r="Z847" s="31"/>
      <c r="AA847" s="31"/>
      <c r="AB847" s="31"/>
    </row>
    <row r="848">
      <c r="Z848" s="31"/>
      <c r="AA848" s="31"/>
      <c r="AB848" s="31"/>
    </row>
    <row r="849">
      <c r="Z849" s="31"/>
      <c r="AA849" s="31"/>
      <c r="AB849" s="31"/>
    </row>
    <row r="850">
      <c r="Z850" s="31"/>
      <c r="AA850" s="31"/>
      <c r="AB850" s="31"/>
    </row>
    <row r="851">
      <c r="Z851" s="31"/>
      <c r="AA851" s="31"/>
      <c r="AB851" s="31"/>
    </row>
    <row r="852">
      <c r="Z852" s="31"/>
      <c r="AA852" s="31"/>
      <c r="AB852" s="31"/>
    </row>
    <row r="853">
      <c r="Z853" s="31"/>
      <c r="AA853" s="31"/>
      <c r="AB853" s="31"/>
    </row>
    <row r="854">
      <c r="Z854" s="31"/>
      <c r="AA854" s="31"/>
      <c r="AB854" s="31"/>
    </row>
    <row r="855">
      <c r="Z855" s="31"/>
      <c r="AA855" s="31"/>
      <c r="AB855" s="31"/>
    </row>
    <row r="856">
      <c r="Z856" s="31"/>
      <c r="AA856" s="31"/>
      <c r="AB856" s="31"/>
    </row>
    <row r="857">
      <c r="Z857" s="31"/>
      <c r="AA857" s="31"/>
      <c r="AB857" s="31"/>
    </row>
    <row r="858">
      <c r="Z858" s="31"/>
      <c r="AA858" s="31"/>
      <c r="AB858" s="31"/>
    </row>
    <row r="859">
      <c r="Z859" s="31"/>
      <c r="AA859" s="31"/>
      <c r="AB859" s="31"/>
    </row>
    <row r="860">
      <c r="Z860" s="31"/>
      <c r="AA860" s="31"/>
      <c r="AB860" s="31"/>
    </row>
    <row r="861">
      <c r="Z861" s="31"/>
      <c r="AA861" s="31"/>
      <c r="AB861" s="31"/>
    </row>
    <row r="862">
      <c r="Z862" s="31"/>
      <c r="AA862" s="31"/>
      <c r="AB862" s="31"/>
    </row>
    <row r="863">
      <c r="Z863" s="31"/>
      <c r="AA863" s="31"/>
      <c r="AB863" s="31"/>
    </row>
    <row r="864">
      <c r="Z864" s="31"/>
      <c r="AA864" s="31"/>
      <c r="AB864" s="31"/>
    </row>
    <row r="865">
      <c r="Z865" s="31"/>
      <c r="AA865" s="31"/>
      <c r="AB865" s="31"/>
    </row>
    <row r="866">
      <c r="Z866" s="31"/>
      <c r="AA866" s="31"/>
      <c r="AB866" s="31"/>
    </row>
    <row r="867">
      <c r="Z867" s="31"/>
      <c r="AA867" s="31"/>
      <c r="AB867" s="31"/>
    </row>
    <row r="868">
      <c r="Z868" s="31"/>
      <c r="AA868" s="31"/>
      <c r="AB868" s="31"/>
    </row>
    <row r="869">
      <c r="Z869" s="31"/>
      <c r="AA869" s="31"/>
      <c r="AB869" s="31"/>
    </row>
    <row r="870">
      <c r="Z870" s="31"/>
      <c r="AA870" s="31"/>
      <c r="AB870" s="31"/>
    </row>
    <row r="871">
      <c r="Z871" s="31"/>
      <c r="AA871" s="31"/>
      <c r="AB871" s="31"/>
    </row>
    <row r="872">
      <c r="Z872" s="31"/>
      <c r="AA872" s="31"/>
      <c r="AB872" s="31"/>
    </row>
    <row r="873">
      <c r="Z873" s="31"/>
      <c r="AA873" s="31"/>
      <c r="AB873" s="31"/>
    </row>
    <row r="874">
      <c r="Z874" s="31"/>
      <c r="AA874" s="31"/>
      <c r="AB874" s="31"/>
    </row>
    <row r="875">
      <c r="Z875" s="31"/>
      <c r="AA875" s="31"/>
      <c r="AB875" s="31"/>
    </row>
    <row r="876">
      <c r="Z876" s="31"/>
      <c r="AA876" s="31"/>
      <c r="AB876" s="31"/>
    </row>
    <row r="877">
      <c r="Z877" s="31"/>
      <c r="AA877" s="31"/>
      <c r="AB877" s="31"/>
    </row>
    <row r="878">
      <c r="Z878" s="31"/>
      <c r="AA878" s="31"/>
      <c r="AB878" s="31"/>
    </row>
    <row r="879">
      <c r="Z879" s="31"/>
      <c r="AA879" s="31"/>
      <c r="AB879" s="31"/>
    </row>
    <row r="880">
      <c r="Z880" s="31"/>
      <c r="AA880" s="31"/>
      <c r="AB880" s="31"/>
    </row>
    <row r="881">
      <c r="Z881" s="31"/>
      <c r="AA881" s="31"/>
      <c r="AB881" s="31"/>
    </row>
    <row r="882">
      <c r="Z882" s="31"/>
      <c r="AA882" s="31"/>
      <c r="AB882" s="31"/>
    </row>
    <row r="883">
      <c r="Z883" s="31"/>
      <c r="AA883" s="31"/>
      <c r="AB883" s="31"/>
    </row>
    <row r="884">
      <c r="Z884" s="31"/>
      <c r="AA884" s="31"/>
      <c r="AB884" s="31"/>
    </row>
    <row r="885">
      <c r="Z885" s="31"/>
      <c r="AA885" s="31"/>
      <c r="AB885" s="31"/>
    </row>
    <row r="886">
      <c r="Z886" s="31"/>
      <c r="AA886" s="31"/>
      <c r="AB886" s="31"/>
    </row>
    <row r="887">
      <c r="Z887" s="31"/>
      <c r="AA887" s="31"/>
      <c r="AB887" s="31"/>
    </row>
    <row r="888">
      <c r="Z888" s="31"/>
      <c r="AA888" s="31"/>
      <c r="AB888" s="31"/>
    </row>
    <row r="889">
      <c r="Z889" s="31"/>
      <c r="AA889" s="31"/>
      <c r="AB889" s="31"/>
    </row>
    <row r="890">
      <c r="Z890" s="31"/>
      <c r="AA890" s="31"/>
      <c r="AB890" s="31"/>
    </row>
    <row r="891">
      <c r="Z891" s="31"/>
      <c r="AA891" s="31"/>
      <c r="AB891" s="31"/>
    </row>
    <row r="892">
      <c r="Z892" s="31"/>
      <c r="AA892" s="31"/>
      <c r="AB892" s="31"/>
    </row>
    <row r="893">
      <c r="Z893" s="31"/>
      <c r="AA893" s="31"/>
      <c r="AB893" s="31"/>
    </row>
    <row r="894">
      <c r="Z894" s="31"/>
      <c r="AA894" s="31"/>
      <c r="AB894" s="31"/>
    </row>
    <row r="895">
      <c r="Z895" s="31"/>
      <c r="AA895" s="31"/>
      <c r="AB895" s="31"/>
    </row>
    <row r="896">
      <c r="Z896" s="31"/>
      <c r="AA896" s="31"/>
      <c r="AB896" s="31"/>
    </row>
    <row r="897">
      <c r="Z897" s="31"/>
      <c r="AA897" s="31"/>
      <c r="AB897" s="31"/>
    </row>
    <row r="898">
      <c r="Z898" s="31"/>
      <c r="AA898" s="31"/>
      <c r="AB898" s="31"/>
    </row>
    <row r="899">
      <c r="Z899" s="31"/>
      <c r="AA899" s="31"/>
      <c r="AB899" s="31"/>
    </row>
    <row r="900">
      <c r="Z900" s="31"/>
      <c r="AA900" s="31"/>
      <c r="AB900" s="31"/>
    </row>
    <row r="901">
      <c r="Z901" s="31"/>
      <c r="AA901" s="31"/>
      <c r="AB901" s="31"/>
    </row>
    <row r="902">
      <c r="Z902" s="31"/>
      <c r="AA902" s="31"/>
      <c r="AB902" s="31"/>
    </row>
    <row r="903">
      <c r="Z903" s="31"/>
      <c r="AA903" s="31"/>
      <c r="AB903" s="31"/>
    </row>
    <row r="904">
      <c r="Z904" s="31"/>
      <c r="AA904" s="31"/>
      <c r="AB904" s="31"/>
    </row>
    <row r="905">
      <c r="Z905" s="31"/>
      <c r="AA905" s="31"/>
      <c r="AB905" s="31"/>
    </row>
    <row r="906">
      <c r="Z906" s="31"/>
      <c r="AA906" s="31"/>
      <c r="AB906" s="31"/>
    </row>
    <row r="907">
      <c r="Z907" s="31"/>
      <c r="AA907" s="31"/>
      <c r="AB907" s="31"/>
    </row>
    <row r="908">
      <c r="Z908" s="31"/>
      <c r="AA908" s="31"/>
      <c r="AB908" s="31"/>
    </row>
    <row r="909">
      <c r="Z909" s="31"/>
      <c r="AA909" s="31"/>
      <c r="AB909" s="31"/>
    </row>
    <row r="910">
      <c r="Z910" s="31"/>
      <c r="AA910" s="31"/>
      <c r="AB910" s="31"/>
    </row>
    <row r="911">
      <c r="Z911" s="31"/>
      <c r="AA911" s="31"/>
      <c r="AB911" s="31"/>
    </row>
    <row r="912">
      <c r="Z912" s="31"/>
      <c r="AA912" s="31"/>
      <c r="AB912" s="31"/>
    </row>
    <row r="913">
      <c r="Z913" s="31"/>
      <c r="AA913" s="31"/>
      <c r="AB913" s="31"/>
    </row>
    <row r="914">
      <c r="Z914" s="31"/>
      <c r="AA914" s="31"/>
      <c r="AB914" s="31"/>
    </row>
    <row r="915">
      <c r="Z915" s="31"/>
      <c r="AA915" s="31"/>
      <c r="AB915" s="31"/>
    </row>
    <row r="916">
      <c r="Z916" s="31"/>
      <c r="AA916" s="31"/>
      <c r="AB916" s="31"/>
    </row>
    <row r="917">
      <c r="Z917" s="31"/>
      <c r="AA917" s="31"/>
      <c r="AB917" s="31"/>
    </row>
    <row r="918">
      <c r="Z918" s="31"/>
      <c r="AA918" s="31"/>
      <c r="AB918" s="31"/>
    </row>
    <row r="919">
      <c r="Z919" s="31"/>
      <c r="AA919" s="31"/>
      <c r="AB919" s="31"/>
    </row>
    <row r="920">
      <c r="Z920" s="31"/>
      <c r="AA920" s="31"/>
      <c r="AB920" s="31"/>
    </row>
    <row r="921">
      <c r="Z921" s="31"/>
      <c r="AA921" s="31"/>
      <c r="AB921" s="31"/>
    </row>
    <row r="922">
      <c r="Z922" s="31"/>
      <c r="AA922" s="31"/>
      <c r="AB922" s="31"/>
    </row>
    <row r="923">
      <c r="Z923" s="31"/>
      <c r="AA923" s="31"/>
      <c r="AB923" s="31"/>
    </row>
    <row r="924">
      <c r="Z924" s="31"/>
      <c r="AA924" s="31"/>
      <c r="AB924" s="31"/>
    </row>
    <row r="925">
      <c r="Z925" s="31"/>
      <c r="AA925" s="31"/>
      <c r="AB925" s="31"/>
    </row>
    <row r="926">
      <c r="Z926" s="31"/>
      <c r="AA926" s="31"/>
      <c r="AB926" s="31"/>
    </row>
    <row r="927">
      <c r="Z927" s="31"/>
      <c r="AA927" s="31"/>
      <c r="AB927" s="31"/>
    </row>
    <row r="928">
      <c r="Z928" s="31"/>
      <c r="AA928" s="31"/>
      <c r="AB928" s="31"/>
    </row>
    <row r="929">
      <c r="Z929" s="31"/>
      <c r="AA929" s="31"/>
      <c r="AB929" s="31"/>
    </row>
    <row r="930">
      <c r="Z930" s="31"/>
      <c r="AA930" s="31"/>
      <c r="AB930" s="31"/>
    </row>
    <row r="931">
      <c r="Z931" s="31"/>
      <c r="AA931" s="31"/>
      <c r="AB931" s="31"/>
    </row>
    <row r="932">
      <c r="Z932" s="31"/>
      <c r="AA932" s="31"/>
      <c r="AB932" s="31"/>
    </row>
    <row r="933">
      <c r="Z933" s="31"/>
      <c r="AA933" s="31"/>
      <c r="AB933" s="31"/>
    </row>
    <row r="934">
      <c r="Z934" s="31"/>
      <c r="AA934" s="31"/>
      <c r="AB934" s="31"/>
    </row>
    <row r="935">
      <c r="Z935" s="31"/>
      <c r="AA935" s="31"/>
      <c r="AB935" s="31"/>
    </row>
    <row r="936">
      <c r="Z936" s="31"/>
      <c r="AA936" s="31"/>
      <c r="AB936" s="31"/>
    </row>
    <row r="937">
      <c r="Z937" s="31"/>
      <c r="AA937" s="31"/>
      <c r="AB937" s="31"/>
    </row>
    <row r="938">
      <c r="Z938" s="31"/>
      <c r="AA938" s="31"/>
      <c r="AB938" s="31"/>
    </row>
    <row r="939">
      <c r="Z939" s="31"/>
      <c r="AA939" s="31"/>
      <c r="AB939" s="31"/>
    </row>
    <row r="940">
      <c r="Z940" s="31"/>
      <c r="AA940" s="31"/>
      <c r="AB940" s="31"/>
    </row>
    <row r="941">
      <c r="Z941" s="31"/>
      <c r="AA941" s="31"/>
      <c r="AB941" s="31"/>
    </row>
    <row r="942">
      <c r="Z942" s="31"/>
      <c r="AA942" s="31"/>
      <c r="AB942" s="31"/>
    </row>
    <row r="943">
      <c r="Z943" s="31"/>
      <c r="AA943" s="31"/>
      <c r="AB943" s="31"/>
    </row>
    <row r="944">
      <c r="Z944" s="31"/>
      <c r="AA944" s="31"/>
      <c r="AB944" s="31"/>
    </row>
    <row r="945">
      <c r="Z945" s="31"/>
      <c r="AA945" s="31"/>
      <c r="AB945" s="31"/>
    </row>
    <row r="946">
      <c r="Z946" s="31"/>
      <c r="AA946" s="31"/>
      <c r="AB946" s="31"/>
    </row>
    <row r="947">
      <c r="Z947" s="31"/>
      <c r="AA947" s="31"/>
      <c r="AB947" s="31"/>
    </row>
    <row r="948">
      <c r="Z948" s="31"/>
      <c r="AA948" s="31"/>
      <c r="AB948" s="31"/>
    </row>
    <row r="949">
      <c r="Z949" s="31"/>
      <c r="AA949" s="31"/>
      <c r="AB949" s="31"/>
    </row>
    <row r="950">
      <c r="Z950" s="31"/>
      <c r="AA950" s="31"/>
      <c r="AB950" s="31"/>
    </row>
    <row r="951">
      <c r="Z951" s="31"/>
      <c r="AA951" s="31"/>
      <c r="AB951" s="31"/>
    </row>
    <row r="952">
      <c r="Z952" s="31"/>
      <c r="AA952" s="31"/>
      <c r="AB952" s="31"/>
    </row>
    <row r="953">
      <c r="Z953" s="31"/>
      <c r="AA953" s="31"/>
      <c r="AB953" s="31"/>
    </row>
    <row r="954">
      <c r="Z954" s="31"/>
      <c r="AA954" s="31"/>
      <c r="AB954" s="31"/>
    </row>
    <row r="955">
      <c r="Z955" s="31"/>
      <c r="AA955" s="31"/>
      <c r="AB955" s="31"/>
    </row>
    <row r="956">
      <c r="Z956" s="31"/>
      <c r="AA956" s="31"/>
      <c r="AB956" s="31"/>
    </row>
    <row r="957">
      <c r="Z957" s="31"/>
      <c r="AA957" s="31"/>
      <c r="AB957" s="31"/>
    </row>
    <row r="958">
      <c r="Z958" s="31"/>
      <c r="AA958" s="31"/>
      <c r="AB958" s="31"/>
    </row>
    <row r="959">
      <c r="Z959" s="31"/>
      <c r="AA959" s="31"/>
      <c r="AB959" s="31"/>
    </row>
    <row r="960">
      <c r="Z960" s="31"/>
      <c r="AA960" s="31"/>
      <c r="AB960" s="31"/>
    </row>
    <row r="961">
      <c r="Z961" s="31"/>
      <c r="AA961" s="31"/>
      <c r="AB961" s="31"/>
    </row>
    <row r="962">
      <c r="Z962" s="31"/>
      <c r="AA962" s="31"/>
      <c r="AB962" s="31"/>
    </row>
    <row r="963">
      <c r="Z963" s="31"/>
      <c r="AA963" s="31"/>
      <c r="AB963" s="31"/>
    </row>
    <row r="964">
      <c r="Z964" s="31"/>
      <c r="AA964" s="31"/>
      <c r="AB964" s="31"/>
    </row>
    <row r="965">
      <c r="Z965" s="31"/>
      <c r="AA965" s="31"/>
      <c r="AB965" s="31"/>
    </row>
    <row r="966">
      <c r="Z966" s="31"/>
      <c r="AA966" s="31"/>
      <c r="AB966" s="31"/>
    </row>
    <row r="967">
      <c r="Z967" s="31"/>
      <c r="AA967" s="31"/>
      <c r="AB967" s="31"/>
    </row>
    <row r="968">
      <c r="Z968" s="31"/>
      <c r="AA968" s="31"/>
      <c r="AB968" s="31"/>
    </row>
    <row r="969">
      <c r="Z969" s="31"/>
      <c r="AA969" s="31"/>
      <c r="AB969" s="31"/>
    </row>
    <row r="970">
      <c r="Z970" s="31"/>
      <c r="AA970" s="31"/>
      <c r="AB970" s="31"/>
    </row>
    <row r="971">
      <c r="Z971" s="31"/>
      <c r="AA971" s="31"/>
      <c r="AB971" s="31"/>
    </row>
    <row r="972">
      <c r="Z972" s="31"/>
      <c r="AA972" s="31"/>
      <c r="AB972" s="31"/>
    </row>
    <row r="973">
      <c r="Z973" s="31"/>
      <c r="AA973" s="31"/>
      <c r="AB973" s="31"/>
    </row>
    <row r="974">
      <c r="Z974" s="31"/>
      <c r="AA974" s="31"/>
      <c r="AB974" s="31"/>
    </row>
    <row r="975">
      <c r="Z975" s="31"/>
      <c r="AA975" s="31"/>
      <c r="AB975" s="31"/>
    </row>
    <row r="976">
      <c r="Z976" s="31"/>
      <c r="AA976" s="31"/>
      <c r="AB976" s="31"/>
    </row>
    <row r="977">
      <c r="Z977" s="31"/>
      <c r="AA977" s="31"/>
      <c r="AB977" s="31"/>
    </row>
    <row r="978">
      <c r="Z978" s="31"/>
      <c r="AA978" s="31"/>
      <c r="AB978" s="31"/>
    </row>
    <row r="979">
      <c r="Z979" s="31"/>
      <c r="AA979" s="31"/>
      <c r="AB979" s="31"/>
    </row>
    <row r="980">
      <c r="Z980" s="31"/>
      <c r="AA980" s="31"/>
      <c r="AB980" s="31"/>
    </row>
    <row r="981">
      <c r="Z981" s="31"/>
      <c r="AA981" s="31"/>
      <c r="AB981" s="31"/>
    </row>
    <row r="982">
      <c r="Z982" s="31"/>
      <c r="AA982" s="31"/>
      <c r="AB982" s="31"/>
    </row>
    <row r="983">
      <c r="Z983" s="31"/>
      <c r="AA983" s="31"/>
      <c r="AB983" s="31"/>
    </row>
    <row r="984">
      <c r="Z984" s="31"/>
      <c r="AA984" s="31"/>
      <c r="AB984" s="31"/>
    </row>
    <row r="985">
      <c r="Z985" s="31"/>
      <c r="AA985" s="31"/>
      <c r="AB985" s="31"/>
    </row>
    <row r="986">
      <c r="Z986" s="31"/>
      <c r="AA986" s="31"/>
      <c r="AB986" s="31"/>
    </row>
    <row r="987">
      <c r="Z987" s="31"/>
      <c r="AA987" s="31"/>
      <c r="AB987" s="31"/>
    </row>
    <row r="988">
      <c r="Z988" s="31"/>
      <c r="AA988" s="31"/>
      <c r="AB988" s="31"/>
    </row>
    <row r="989">
      <c r="Z989" s="31"/>
      <c r="AA989" s="31"/>
      <c r="AB989" s="31"/>
    </row>
    <row r="990">
      <c r="Z990" s="31"/>
      <c r="AA990" s="31"/>
      <c r="AB990" s="31"/>
    </row>
    <row r="991">
      <c r="Z991" s="31"/>
      <c r="AA991" s="31"/>
      <c r="AB991" s="31"/>
    </row>
    <row r="992">
      <c r="Z992" s="31"/>
      <c r="AA992" s="31"/>
      <c r="AB992" s="31"/>
    </row>
    <row r="993">
      <c r="Z993" s="31"/>
      <c r="AA993" s="31"/>
      <c r="AB993" s="31"/>
    </row>
    <row r="994">
      <c r="Z994" s="31"/>
      <c r="AA994" s="31"/>
      <c r="AB994" s="31"/>
    </row>
    <row r="995">
      <c r="Z995" s="31"/>
      <c r="AA995" s="31"/>
      <c r="AB995" s="31"/>
    </row>
    <row r="996">
      <c r="Z996" s="31"/>
      <c r="AA996" s="31"/>
      <c r="AB996" s="31"/>
    </row>
    <row r="997">
      <c r="Z997" s="31"/>
      <c r="AA997" s="31"/>
      <c r="AB997" s="31"/>
    </row>
    <row r="998">
      <c r="Z998" s="31"/>
      <c r="AA998" s="31"/>
      <c r="AB998" s="31"/>
    </row>
    <row r="999">
      <c r="Z999" s="31"/>
      <c r="AA999" s="31"/>
      <c r="AB999" s="31"/>
    </row>
    <row r="1000">
      <c r="Z1000" s="31"/>
      <c r="AA1000" s="31"/>
      <c r="AB1000" s="31"/>
    </row>
    <row r="1001">
      <c r="Z1001" s="31"/>
      <c r="AA1001" s="31"/>
      <c r="AB1001" s="31"/>
    </row>
    <row r="1002">
      <c r="Z1002" s="31"/>
      <c r="AA1002" s="31"/>
      <c r="AB1002" s="31"/>
    </row>
    <row r="1003">
      <c r="Z1003" s="31"/>
      <c r="AA1003" s="31"/>
      <c r="AB1003" s="31"/>
    </row>
    <row r="1004">
      <c r="Z1004" s="31"/>
      <c r="AA1004" s="31"/>
      <c r="AB1004" s="31"/>
    </row>
    <row r="1005">
      <c r="Z1005" s="31"/>
      <c r="AA1005" s="31"/>
      <c r="AB1005" s="31"/>
    </row>
    <row r="1006">
      <c r="Z1006" s="31"/>
      <c r="AA1006" s="31"/>
      <c r="AB1006" s="31"/>
    </row>
    <row r="1007">
      <c r="Z1007" s="31"/>
      <c r="AA1007" s="31"/>
      <c r="AB1007" s="31"/>
    </row>
    <row r="1008">
      <c r="Z1008" s="31"/>
      <c r="AA1008" s="31"/>
      <c r="AB1008" s="31"/>
    </row>
    <row r="1009">
      <c r="Z1009" s="31"/>
      <c r="AA1009" s="31"/>
      <c r="AB1009" s="31"/>
    </row>
    <row r="1010">
      <c r="Z1010" s="31"/>
      <c r="AA1010" s="31"/>
      <c r="AB1010" s="31"/>
    </row>
    <row r="1011">
      <c r="Z1011" s="31"/>
      <c r="AA1011" s="31"/>
      <c r="AB1011" s="31"/>
    </row>
    <row r="1012">
      <c r="Z1012" s="31"/>
      <c r="AA1012" s="31"/>
      <c r="AB1012" s="31"/>
    </row>
    <row r="1013">
      <c r="Z1013" s="31"/>
      <c r="AA1013" s="31"/>
      <c r="AB1013" s="31"/>
    </row>
    <row r="1014">
      <c r="Z1014" s="31"/>
      <c r="AA1014" s="31"/>
      <c r="AB1014" s="31"/>
    </row>
    <row r="1015">
      <c r="Z1015" s="31"/>
      <c r="AA1015" s="31"/>
      <c r="AB1015" s="31"/>
    </row>
    <row r="1016">
      <c r="Z1016" s="31"/>
      <c r="AA1016" s="31"/>
      <c r="AB1016" s="31"/>
    </row>
    <row r="1017">
      <c r="Z1017" s="31"/>
      <c r="AA1017" s="31"/>
      <c r="AB1017" s="31"/>
    </row>
    <row r="1018">
      <c r="Z1018" s="31"/>
      <c r="AA1018" s="31"/>
      <c r="AB1018" s="31"/>
    </row>
    <row r="1019">
      <c r="Z1019" s="31"/>
      <c r="AA1019" s="31"/>
      <c r="AB1019" s="31"/>
    </row>
    <row r="1020">
      <c r="Z1020" s="31"/>
      <c r="AA1020" s="31"/>
      <c r="AB1020" s="31"/>
    </row>
    <row r="1021">
      <c r="Z1021" s="31"/>
      <c r="AA1021" s="31"/>
      <c r="AB1021" s="31"/>
    </row>
    <row r="1022">
      <c r="Z1022" s="31"/>
      <c r="AA1022" s="31"/>
      <c r="AB1022" s="31"/>
    </row>
    <row r="1023">
      <c r="Z1023" s="31"/>
      <c r="AA1023" s="31"/>
      <c r="AB1023" s="31"/>
    </row>
    <row r="1024">
      <c r="Z1024" s="31"/>
      <c r="AA1024" s="31"/>
      <c r="AB1024" s="31"/>
    </row>
    <row r="1025">
      <c r="Z1025" s="31"/>
      <c r="AA1025" s="31"/>
      <c r="AB1025" s="31"/>
    </row>
    <row r="1026">
      <c r="Z1026" s="31"/>
      <c r="AA1026" s="31"/>
      <c r="AB1026" s="31"/>
    </row>
    <row r="1027">
      <c r="Z1027" s="31"/>
      <c r="AA1027" s="31"/>
      <c r="AB1027" s="31"/>
    </row>
    <row r="1028">
      <c r="Z1028" s="31"/>
      <c r="AA1028" s="31"/>
      <c r="AB1028" s="31"/>
    </row>
    <row r="1029">
      <c r="Z1029" s="31"/>
      <c r="AA1029" s="31"/>
      <c r="AB1029" s="31"/>
    </row>
    <row r="1030">
      <c r="Z1030" s="31"/>
      <c r="AA1030" s="31"/>
      <c r="AB1030" s="31"/>
    </row>
    <row r="1031">
      <c r="Z1031" s="31"/>
      <c r="AA1031" s="31"/>
      <c r="AB1031" s="31"/>
    </row>
    <row r="1032">
      <c r="Z1032" s="31"/>
      <c r="AA1032" s="31"/>
      <c r="AB1032" s="31"/>
    </row>
    <row r="1033">
      <c r="Z1033" s="31"/>
      <c r="AA1033" s="31"/>
      <c r="AB1033" s="31"/>
    </row>
    <row r="1034">
      <c r="Z1034" s="31"/>
      <c r="AA1034" s="31"/>
      <c r="AB1034" s="31"/>
    </row>
    <row r="1035">
      <c r="Z1035" s="31"/>
      <c r="AA1035" s="31"/>
      <c r="AB1035" s="31"/>
    </row>
    <row r="1036">
      <c r="Z1036" s="31"/>
      <c r="AA1036" s="31"/>
      <c r="AB1036" s="31"/>
    </row>
    <row r="1037">
      <c r="Z1037" s="31"/>
      <c r="AA1037" s="31"/>
      <c r="AB1037" s="31"/>
    </row>
    <row r="1038">
      <c r="Z1038" s="31"/>
      <c r="AA1038" s="31"/>
      <c r="AB1038" s="31"/>
    </row>
    <row r="1039">
      <c r="Z1039" s="31"/>
      <c r="AA1039" s="31"/>
      <c r="AB1039" s="31"/>
    </row>
    <row r="1040">
      <c r="Z1040" s="31"/>
      <c r="AA1040" s="31"/>
      <c r="AB1040" s="31"/>
    </row>
    <row r="1041">
      <c r="Z1041" s="31"/>
      <c r="AA1041" s="31"/>
      <c r="AB1041" s="31"/>
    </row>
    <row r="1042">
      <c r="Z1042" s="31"/>
      <c r="AA1042" s="31"/>
      <c r="AB1042" s="31"/>
    </row>
    <row r="1043">
      <c r="Z1043" s="31"/>
      <c r="AA1043" s="31"/>
      <c r="AB1043" s="31"/>
    </row>
    <row r="1044">
      <c r="Z1044" s="31"/>
      <c r="AA1044" s="31"/>
      <c r="AB1044" s="31"/>
    </row>
    <row r="1045">
      <c r="Z1045" s="31"/>
      <c r="AA1045" s="31"/>
      <c r="AB1045" s="31"/>
    </row>
    <row r="1046">
      <c r="Z1046" s="31"/>
      <c r="AA1046" s="31"/>
      <c r="AB1046" s="31"/>
    </row>
    <row r="1047">
      <c r="Z1047" s="31"/>
      <c r="AA1047" s="31"/>
      <c r="AB1047" s="31"/>
    </row>
    <row r="1048">
      <c r="Z1048" s="31"/>
      <c r="AA1048" s="31"/>
      <c r="AB1048" s="31"/>
    </row>
    <row r="1049">
      <c r="Z1049" s="31"/>
      <c r="AA1049" s="31"/>
      <c r="AB1049" s="31"/>
    </row>
    <row r="1050">
      <c r="Z1050" s="31"/>
      <c r="AA1050" s="31"/>
      <c r="AB1050" s="31"/>
    </row>
    <row r="1051">
      <c r="Z1051" s="31"/>
      <c r="AA1051" s="31"/>
      <c r="AB1051" s="31"/>
    </row>
    <row r="1052">
      <c r="Z1052" s="31"/>
      <c r="AA1052" s="31"/>
      <c r="AB1052" s="31"/>
    </row>
    <row r="1053">
      <c r="Z1053" s="31"/>
      <c r="AA1053" s="31"/>
      <c r="AB1053" s="31"/>
    </row>
    <row r="1054">
      <c r="Z1054" s="31"/>
      <c r="AA1054" s="31"/>
      <c r="AB1054" s="31"/>
    </row>
    <row r="1055">
      <c r="Z1055" s="31"/>
      <c r="AA1055" s="31"/>
      <c r="AB1055" s="31"/>
    </row>
    <row r="1056">
      <c r="Z1056" s="31"/>
      <c r="AA1056" s="31"/>
      <c r="AB1056" s="31"/>
    </row>
    <row r="1057">
      <c r="Z1057" s="31"/>
      <c r="AA1057" s="31"/>
      <c r="AB1057" s="31"/>
    </row>
    <row r="1058">
      <c r="Z1058" s="31"/>
      <c r="AA1058" s="31"/>
      <c r="AB1058" s="31"/>
    </row>
    <row r="1059">
      <c r="Z1059" s="31"/>
      <c r="AA1059" s="31"/>
      <c r="AB1059" s="31"/>
    </row>
    <row r="1060">
      <c r="Z1060" s="31"/>
      <c r="AA1060" s="31"/>
      <c r="AB1060" s="31"/>
    </row>
    <row r="1061">
      <c r="Z1061" s="31"/>
      <c r="AA1061" s="31"/>
      <c r="AB1061" s="31"/>
    </row>
    <row r="1062">
      <c r="Z1062" s="31"/>
      <c r="AA1062" s="31"/>
      <c r="AB1062" s="31"/>
    </row>
    <row r="1063">
      <c r="Z1063" s="31"/>
      <c r="AA1063" s="31"/>
      <c r="AB1063" s="31"/>
    </row>
    <row r="1064">
      <c r="Z1064" s="31"/>
      <c r="AA1064" s="31"/>
      <c r="AB1064" s="31"/>
    </row>
    <row r="1065">
      <c r="Z1065" s="31"/>
      <c r="AA1065" s="31"/>
      <c r="AB1065" s="31"/>
    </row>
    <row r="1066">
      <c r="Z1066" s="31"/>
      <c r="AA1066" s="31"/>
      <c r="AB1066" s="31"/>
    </row>
    <row r="1067">
      <c r="Z1067" s="31"/>
      <c r="AA1067" s="31"/>
      <c r="AB1067" s="31"/>
    </row>
    <row r="1068">
      <c r="Z1068" s="31"/>
      <c r="AA1068" s="31"/>
      <c r="AB1068" s="31"/>
    </row>
    <row r="1069">
      <c r="Z1069" s="31"/>
      <c r="AA1069" s="31"/>
      <c r="AB1069" s="31"/>
    </row>
    <row r="1070">
      <c r="Z1070" s="31"/>
      <c r="AA1070" s="31"/>
      <c r="AB1070" s="31"/>
    </row>
    <row r="1071">
      <c r="Z1071" s="31"/>
      <c r="AA1071" s="31"/>
      <c r="AB1071" s="31"/>
    </row>
    <row r="1072">
      <c r="Z1072" s="31"/>
      <c r="AA1072" s="31"/>
      <c r="AB1072" s="31"/>
    </row>
    <row r="1073">
      <c r="Z1073" s="31"/>
      <c r="AA1073" s="31"/>
      <c r="AB1073" s="31"/>
    </row>
    <row r="1074">
      <c r="Z1074" s="31"/>
      <c r="AA1074" s="31"/>
      <c r="AB1074" s="31"/>
    </row>
    <row r="1075">
      <c r="Z1075" s="31"/>
      <c r="AA1075" s="31"/>
      <c r="AB1075" s="31"/>
    </row>
  </sheetData>
  <autoFilter ref="$A$1:$BY$102"/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  <hyperlink r:id="rId39" ref="A163"/>
    <hyperlink r:id="rId40" ref="A164"/>
    <hyperlink r:id="rId41" ref="A165"/>
    <hyperlink r:id="rId42" ref="A166"/>
    <hyperlink r:id="rId43" ref="A167"/>
    <hyperlink r:id="rId44" ref="A168"/>
    <hyperlink r:id="rId45" ref="A169"/>
    <hyperlink r:id="rId46" ref="A170"/>
    <hyperlink r:id="rId47" ref="A171"/>
    <hyperlink r:id="rId48" ref="A172"/>
    <hyperlink r:id="rId49" ref="A173"/>
    <hyperlink r:id="rId50" ref="A174"/>
    <hyperlink r:id="rId51" ref="A175"/>
    <hyperlink r:id="rId52" ref="A176"/>
    <hyperlink r:id="rId53" ref="A177"/>
    <hyperlink r:id="rId54" ref="A178"/>
    <hyperlink r:id="rId55" ref="A179"/>
    <hyperlink r:id="rId56" ref="A180"/>
    <hyperlink r:id="rId57" ref="A181"/>
    <hyperlink r:id="rId58" ref="A182"/>
    <hyperlink r:id="rId59" ref="A183"/>
    <hyperlink r:id="rId60" ref="A184"/>
    <hyperlink r:id="rId61" ref="A185"/>
    <hyperlink r:id="rId62" ref="A186"/>
    <hyperlink r:id="rId63" ref="A187"/>
    <hyperlink r:id="rId64" ref="A188"/>
    <hyperlink r:id="rId65" ref="A189"/>
    <hyperlink r:id="rId66" ref="A190"/>
    <hyperlink r:id="rId67" ref="A191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22" t="s">
        <v>48</v>
      </c>
      <c r="C1" s="22" t="s">
        <v>50</v>
      </c>
      <c r="D1" s="22" t="s">
        <v>51</v>
      </c>
      <c r="E1" s="22" t="s">
        <v>52</v>
      </c>
      <c r="F1" s="22" t="s">
        <v>53</v>
      </c>
      <c r="G1" s="22" t="s">
        <v>54</v>
      </c>
      <c r="H1" s="22" t="s">
        <v>55</v>
      </c>
      <c r="I1" s="22" t="s">
        <v>56</v>
      </c>
      <c r="J1" s="22" t="s">
        <v>57</v>
      </c>
      <c r="K1" s="22" t="s">
        <v>58</v>
      </c>
      <c r="L1" s="22" t="s">
        <v>59</v>
      </c>
      <c r="M1" s="22" t="s">
        <v>60</v>
      </c>
      <c r="N1" s="22" t="s">
        <v>61</v>
      </c>
      <c r="O1" s="22" t="s">
        <v>62</v>
      </c>
      <c r="P1" s="22" t="s">
        <v>63</v>
      </c>
      <c r="Q1" s="22" t="s">
        <v>64</v>
      </c>
    </row>
    <row r="2">
      <c r="E2" s="9">
        <v>0.21176470588235294</v>
      </c>
      <c r="F2" s="9">
        <v>0.1781609195402299</v>
      </c>
      <c r="G2" s="9">
        <v>0.15228426395939088</v>
      </c>
      <c r="H2" s="9">
        <v>0.3004484304932735</v>
      </c>
      <c r="I2" s="9">
        <v>0.1443661971830986</v>
      </c>
      <c r="J2" s="9">
        <v>0.16129032258064516</v>
      </c>
      <c r="K2" s="9">
        <v>1.0</v>
      </c>
      <c r="L2" s="9">
        <v>0.18914473684210525</v>
      </c>
      <c r="M2" s="9">
        <v>0.21804511278195488</v>
      </c>
      <c r="N2" s="9">
        <f t="shared" ref="N2:P2" si="1">N6/N3</f>
        <v>0.153030303</v>
      </c>
      <c r="O2" s="9">
        <f t="shared" si="1"/>
        <v>0.1214128035</v>
      </c>
      <c r="P2" s="9">
        <f t="shared" si="1"/>
        <v>0.1704545455</v>
      </c>
    </row>
    <row r="3">
      <c r="A3" s="18" t="s">
        <v>65</v>
      </c>
      <c r="C3" s="9">
        <v>59.0</v>
      </c>
      <c r="D3" s="9">
        <v>45.0</v>
      </c>
      <c r="E3" s="9">
        <v>85.0</v>
      </c>
      <c r="F3" s="9">
        <v>174.0</v>
      </c>
      <c r="G3" s="9">
        <v>197.0</v>
      </c>
      <c r="H3" s="9">
        <v>223.0</v>
      </c>
      <c r="I3" s="9">
        <v>284.0</v>
      </c>
      <c r="J3" s="9">
        <v>217.0</v>
      </c>
      <c r="K3" s="9">
        <v>86.0</v>
      </c>
      <c r="L3" s="9">
        <v>608.0</v>
      </c>
      <c r="M3" s="9">
        <v>399.0</v>
      </c>
      <c r="N3" s="9">
        <v>660.0</v>
      </c>
      <c r="O3" s="9">
        <f t="shared" ref="O3:P3" si="2">O4-N4</f>
        <v>453</v>
      </c>
      <c r="P3" s="9">
        <f t="shared" si="2"/>
        <v>440</v>
      </c>
    </row>
    <row r="4">
      <c r="A4" s="18" t="s">
        <v>67</v>
      </c>
      <c r="B4" s="18">
        <v>470.0</v>
      </c>
      <c r="C4" s="18">
        <v>529.0</v>
      </c>
      <c r="D4" s="18">
        <v>574.0</v>
      </c>
      <c r="E4" s="18">
        <v>659.0</v>
      </c>
      <c r="F4" s="18">
        <v>833.0</v>
      </c>
      <c r="G4" s="18">
        <v>1030.0</v>
      </c>
      <c r="H4" s="18">
        <v>1253.0</v>
      </c>
      <c r="I4" s="18">
        <v>1537.0</v>
      </c>
      <c r="J4" s="18">
        <v>1754.0</v>
      </c>
      <c r="K4" s="18">
        <v>1840.0</v>
      </c>
      <c r="L4" s="18">
        <v>2448.0</v>
      </c>
      <c r="M4" s="18">
        <v>2847.0</v>
      </c>
      <c r="N4" s="18">
        <v>3507.0</v>
      </c>
      <c r="O4" s="1">
        <v>3960.0</v>
      </c>
      <c r="P4" s="1">
        <v>4400.0</v>
      </c>
    </row>
    <row r="6">
      <c r="E6" s="9">
        <v>18.0</v>
      </c>
      <c r="F6" s="9">
        <v>31.0</v>
      </c>
      <c r="G6" s="9">
        <v>30.0</v>
      </c>
      <c r="H6" s="9">
        <v>67.0</v>
      </c>
      <c r="I6" s="9">
        <v>41.0</v>
      </c>
      <c r="J6" s="9">
        <v>35.0</v>
      </c>
      <c r="K6" s="9">
        <v>86.0</v>
      </c>
      <c r="L6" s="9">
        <v>115.0</v>
      </c>
      <c r="M6" s="9">
        <v>87.0</v>
      </c>
      <c r="N6" s="9">
        <v>101.0</v>
      </c>
      <c r="O6" s="9">
        <v>55.0</v>
      </c>
      <c r="P6" s="1">
        <v>75.0</v>
      </c>
      <c r="Q6" s="1">
        <v>175.0</v>
      </c>
    </row>
    <row r="9">
      <c r="A9" s="1" t="s">
        <v>4</v>
      </c>
      <c r="C9" s="18" t="s">
        <v>65</v>
      </c>
      <c r="D9" s="18" t="s">
        <v>67</v>
      </c>
    </row>
    <row r="10">
      <c r="A10" s="22" t="s">
        <v>48</v>
      </c>
      <c r="D10" s="18">
        <v>470.0</v>
      </c>
    </row>
    <row r="11">
      <c r="A11" s="22" t="s">
        <v>50</v>
      </c>
      <c r="C11" s="9">
        <v>59.0</v>
      </c>
      <c r="D11" s="18">
        <v>529.0</v>
      </c>
    </row>
    <row r="12">
      <c r="A12" s="22" t="s">
        <v>51</v>
      </c>
      <c r="C12" s="9">
        <v>45.0</v>
      </c>
      <c r="D12" s="18">
        <v>574.0</v>
      </c>
    </row>
    <row r="13">
      <c r="A13" s="22" t="s">
        <v>52</v>
      </c>
      <c r="B13" s="9">
        <v>0.21176470588235294</v>
      </c>
      <c r="C13" s="9">
        <v>85.0</v>
      </c>
      <c r="D13" s="18">
        <v>659.0</v>
      </c>
      <c r="F13" s="9">
        <v>18.0</v>
      </c>
    </row>
    <row r="14">
      <c r="A14" s="22" t="s">
        <v>53</v>
      </c>
      <c r="B14" s="9">
        <v>0.1781609195402299</v>
      </c>
      <c r="C14" s="9">
        <v>174.0</v>
      </c>
      <c r="D14" s="18">
        <v>833.0</v>
      </c>
      <c r="F14" s="9">
        <v>31.0</v>
      </c>
    </row>
    <row r="15">
      <c r="A15" s="22" t="s">
        <v>54</v>
      </c>
      <c r="B15" s="9">
        <v>0.15228426395939088</v>
      </c>
      <c r="C15" s="9">
        <v>197.0</v>
      </c>
      <c r="D15" s="18">
        <v>1030.0</v>
      </c>
      <c r="F15" s="9">
        <v>30.0</v>
      </c>
    </row>
    <row r="16">
      <c r="A16" s="22" t="s">
        <v>55</v>
      </c>
      <c r="B16" s="9">
        <v>0.3004484304932735</v>
      </c>
      <c r="C16" s="9">
        <v>223.0</v>
      </c>
      <c r="D16" s="18">
        <v>1253.0</v>
      </c>
      <c r="F16" s="9">
        <v>67.0</v>
      </c>
    </row>
    <row r="17">
      <c r="A17" s="22" t="s">
        <v>56</v>
      </c>
      <c r="B17" s="9">
        <v>0.1443661971830986</v>
      </c>
      <c r="C17" s="9">
        <v>284.0</v>
      </c>
      <c r="D17" s="18">
        <v>1537.0</v>
      </c>
      <c r="F17" s="9">
        <v>41.0</v>
      </c>
    </row>
    <row r="18">
      <c r="A18" s="22" t="s">
        <v>57</v>
      </c>
      <c r="B18" s="9">
        <v>0.16129032258064516</v>
      </c>
      <c r="C18" s="9">
        <v>217.0</v>
      </c>
      <c r="D18" s="18">
        <v>1754.0</v>
      </c>
      <c r="F18" s="9">
        <v>35.0</v>
      </c>
    </row>
    <row r="19">
      <c r="A19" s="22" t="s">
        <v>58</v>
      </c>
      <c r="B19" s="9">
        <v>1.0</v>
      </c>
      <c r="C19" s="9">
        <v>86.0</v>
      </c>
      <c r="D19" s="18">
        <v>1840.0</v>
      </c>
      <c r="F19" s="9">
        <v>86.0</v>
      </c>
    </row>
    <row r="20">
      <c r="A20" s="22" t="s">
        <v>59</v>
      </c>
      <c r="B20" s="9">
        <v>0.18914473684210525</v>
      </c>
      <c r="C20" s="9">
        <v>608.0</v>
      </c>
      <c r="D20" s="18">
        <v>2448.0</v>
      </c>
      <c r="F20" s="9">
        <v>115.0</v>
      </c>
    </row>
    <row r="21">
      <c r="A21" s="22" t="s">
        <v>60</v>
      </c>
      <c r="B21" s="9">
        <v>0.21804511278195488</v>
      </c>
      <c r="C21" s="9">
        <v>399.0</v>
      </c>
      <c r="D21" s="18">
        <v>2847.0</v>
      </c>
      <c r="F21" s="9">
        <v>87.0</v>
      </c>
    </row>
    <row r="22">
      <c r="A22" s="22" t="s">
        <v>61</v>
      </c>
      <c r="B22" s="9">
        <f t="shared" ref="B22:B24" si="3">F22/C22</f>
        <v>0.153030303</v>
      </c>
      <c r="C22" s="9">
        <v>660.0</v>
      </c>
      <c r="D22" s="18">
        <v>3507.0</v>
      </c>
      <c r="F22" s="9">
        <v>101.0</v>
      </c>
    </row>
    <row r="23">
      <c r="A23" s="22" t="s">
        <v>62</v>
      </c>
      <c r="B23" s="9">
        <f t="shared" si="3"/>
        <v>0.1214128035</v>
      </c>
      <c r="C23" s="9">
        <f t="shared" ref="C23:C24" si="4">D23-D22</f>
        <v>453</v>
      </c>
      <c r="D23" s="1">
        <v>3960.0</v>
      </c>
      <c r="F23" s="9">
        <v>55.0</v>
      </c>
    </row>
    <row r="24">
      <c r="A24" s="22" t="s">
        <v>63</v>
      </c>
      <c r="B24" s="9">
        <f t="shared" si="3"/>
        <v>0.1704545455</v>
      </c>
      <c r="C24" s="9">
        <f t="shared" si="4"/>
        <v>440</v>
      </c>
      <c r="D24" s="1">
        <v>4400.0</v>
      </c>
      <c r="F24" s="1">
        <v>75.0</v>
      </c>
    </row>
    <row r="25">
      <c r="A25" s="22" t="s">
        <v>64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6">
        <v>34.0</v>
      </c>
      <c r="C2" s="7">
        <f>31*C$19</f>
        <v>38.316</v>
      </c>
      <c r="D2" s="9">
        <f t="shared" ref="D2:D14" si="1">(C2-B2)*(C2-B2)</f>
        <v>18.627856</v>
      </c>
    </row>
    <row r="3">
      <c r="A3" s="3">
        <v>43904.0</v>
      </c>
      <c r="B3" s="6">
        <v>45.0</v>
      </c>
      <c r="C3" s="7">
        <f t="shared" ref="C3:C16" si="2">C2*C$19</f>
        <v>47.358576</v>
      </c>
      <c r="D3" s="9">
        <f t="shared" si="1"/>
        <v>5.562880748</v>
      </c>
    </row>
    <row r="4">
      <c r="A4" s="3">
        <v>43905.0</v>
      </c>
      <c r="B4" s="6">
        <v>56.0</v>
      </c>
      <c r="C4" s="7">
        <f t="shared" si="2"/>
        <v>58.53519994</v>
      </c>
      <c r="D4" s="9">
        <f t="shared" si="1"/>
        <v>6.427238715</v>
      </c>
    </row>
    <row r="5">
      <c r="A5" s="3">
        <v>43906.0</v>
      </c>
      <c r="B5" s="6">
        <v>65.0</v>
      </c>
      <c r="C5" s="7">
        <f t="shared" si="2"/>
        <v>72.34950712</v>
      </c>
      <c r="D5" s="9">
        <f t="shared" si="1"/>
        <v>54.01525492</v>
      </c>
    </row>
    <row r="6">
      <c r="A6" s="3">
        <v>43907.0</v>
      </c>
      <c r="B6" s="6">
        <v>79.0</v>
      </c>
      <c r="C6" s="7">
        <f t="shared" si="2"/>
        <v>89.4239908</v>
      </c>
      <c r="D6" s="9">
        <f t="shared" si="1"/>
        <v>108.6595842</v>
      </c>
    </row>
    <row r="7">
      <c r="A7" s="3">
        <v>43908.0</v>
      </c>
      <c r="B7" s="6">
        <v>97.0</v>
      </c>
      <c r="C7" s="7">
        <f t="shared" si="2"/>
        <v>110.5280526</v>
      </c>
      <c r="D7" s="9">
        <f t="shared" si="1"/>
        <v>183.008208</v>
      </c>
    </row>
    <row r="8">
      <c r="A8" s="3">
        <v>43909.0</v>
      </c>
      <c r="B8" s="10">
        <f>97+31</f>
        <v>128</v>
      </c>
      <c r="C8" s="7">
        <f t="shared" si="2"/>
        <v>136.6126731</v>
      </c>
      <c r="D8" s="9">
        <f t="shared" si="1"/>
        <v>74.17813709</v>
      </c>
    </row>
    <row r="9">
      <c r="A9" s="3">
        <v>43910.0</v>
      </c>
      <c r="B9" s="6">
        <v>158.0</v>
      </c>
      <c r="C9" s="7">
        <f t="shared" si="2"/>
        <v>168.8532639</v>
      </c>
      <c r="D9" s="9">
        <f t="shared" si="1"/>
        <v>117.7933371</v>
      </c>
    </row>
    <row r="10">
      <c r="A10" s="3">
        <v>43911.0</v>
      </c>
      <c r="B10" s="6">
        <v>225.0</v>
      </c>
      <c r="C10" s="7">
        <f t="shared" si="2"/>
        <v>208.7026342</v>
      </c>
      <c r="D10" s="9">
        <f t="shared" si="1"/>
        <v>265.604133</v>
      </c>
    </row>
    <row r="11">
      <c r="A11" s="3">
        <v>43912.0</v>
      </c>
      <c r="B11" s="6">
        <v>266.0</v>
      </c>
      <c r="C11" s="7">
        <f t="shared" si="2"/>
        <v>257.9564558</v>
      </c>
      <c r="D11" s="9">
        <f t="shared" si="1"/>
        <v>64.69860275</v>
      </c>
    </row>
    <row r="12">
      <c r="A12" s="3">
        <v>43913.0</v>
      </c>
      <c r="B12" s="6">
        <v>301.0</v>
      </c>
      <c r="C12" s="7">
        <f t="shared" si="2"/>
        <v>318.8341794</v>
      </c>
      <c r="D12" s="9">
        <f t="shared" si="1"/>
        <v>318.0579553</v>
      </c>
    </row>
    <row r="13">
      <c r="A13" s="3">
        <v>43914.0</v>
      </c>
      <c r="B13" s="6">
        <v>387.0</v>
      </c>
      <c r="C13" s="7">
        <f t="shared" si="2"/>
        <v>394.0790458</v>
      </c>
      <c r="D13" s="9">
        <f t="shared" si="1"/>
        <v>50.11288876</v>
      </c>
    </row>
    <row r="14">
      <c r="A14" s="3">
        <v>43915.0</v>
      </c>
      <c r="B14" s="6">
        <v>502.0</v>
      </c>
      <c r="C14" s="7">
        <f t="shared" si="2"/>
        <v>487.0817005</v>
      </c>
      <c r="D14" s="9">
        <f t="shared" si="1"/>
        <v>222.5556585</v>
      </c>
    </row>
    <row r="15">
      <c r="A15" s="3">
        <v>43916.0</v>
      </c>
      <c r="B15" s="6">
        <v>589.0</v>
      </c>
      <c r="C15" s="7">
        <f t="shared" si="2"/>
        <v>602.0329819</v>
      </c>
    </row>
    <row r="16">
      <c r="A16" s="3">
        <v>43917.0</v>
      </c>
      <c r="B16" s="10">
        <v>690.0</v>
      </c>
      <c r="C16" s="7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9</v>
      </c>
      <c r="D1" s="17" t="s">
        <v>10</v>
      </c>
      <c r="J1" s="18">
        <v>1.0</v>
      </c>
    </row>
    <row r="2">
      <c r="A2" s="9" t="str">
        <f>Min(#REF!)</f>
        <v>#REF!</v>
      </c>
    </row>
    <row r="3">
      <c r="A3" s="19">
        <f>MSE!B19</f>
        <v>1489.301735</v>
      </c>
    </row>
    <row r="4">
      <c r="A4" s="17" t="s">
        <v>11</v>
      </c>
    </row>
    <row r="6">
      <c r="A6" s="17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