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MSE" sheetId="2" r:id="rId5"/>
    <sheet state="hidden" name="__Solver__" sheetId="3" r:id="rId6"/>
    <sheet state="hidden" name="__Solver___conflict38267790" sheetId="4" r:id="rId7"/>
    <sheet state="hidden" name="__Solver___conflict474332952" sheetId="5" r:id="rId8"/>
    <sheet state="visible" name="Muertos y edad " sheetId="6" r:id="rId9"/>
    <sheet state="visible" name="composición etaria" sheetId="7" r:id="rId10"/>
  </sheets>
  <definedNames/>
  <calcPr/>
</workbook>
</file>

<file path=xl/sharedStrings.xml><?xml version="1.0" encoding="utf-8"?>
<sst xmlns="http://schemas.openxmlformats.org/spreadsheetml/2006/main" count="162" uniqueCount="154">
  <si>
    <t>Fecha</t>
  </si>
  <si>
    <t>Confirmados</t>
  </si>
  <si>
    <t>20202281585415264161</t>
  </si>
  <si>
    <t>Provicia \ día</t>
  </si>
  <si>
    <t>Teóricos Tasa 1.236</t>
  </si>
  <si>
    <t>MSE</t>
  </si>
  <si>
    <t>ZaBlfONzILttXxum</t>
  </si>
  <si>
    <t>HTMF</t>
  </si>
  <si>
    <t/>
  </si>
  <si>
    <t xml:space="preserve">CABA Casos Confirmados 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</si>
  <si>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</si>
  <si>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</si>
  <si>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</si>
  <si>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</si>
  <si>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>total MSE</t>
  </si>
  <si>
    <t>Tasa por minimización del MSE (mean squared error) entre 13/03 y 25/3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</si>
  <si>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</si>
  <si>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</si>
  <si>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</si>
  <si>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</si>
  <si>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Fecha </t>
  </si>
  <si>
    <t>Nº</t>
  </si>
  <si>
    <t xml:space="preserve">Provincia </t>
  </si>
  <si>
    <t xml:space="preserve">Edad </t>
  </si>
  <si>
    <t xml:space="preserve">Distribución de los casos por rango etario a la fecha </t>
  </si>
  <si>
    <t xml:space="preserve">Patología de base </t>
  </si>
  <si>
    <t xml:space="preserve">Sexo </t>
  </si>
  <si>
    <t xml:space="preserve">&lt; 14 </t>
  </si>
  <si>
    <t>15-59</t>
  </si>
  <si>
    <t>&gt;60</t>
  </si>
  <si>
    <t>Total casos</t>
  </si>
  <si>
    <t xml:space="preserve">% de afectación en mujeres </t>
  </si>
  <si>
    <t>% de afectación en hombres</t>
  </si>
  <si>
    <t xml:space="preserve">Córdoba Casos Recuperados </t>
  </si>
  <si>
    <t>CABA</t>
  </si>
  <si>
    <t xml:space="preserve">Córdoba Casos Muertos </t>
  </si>
  <si>
    <t>Hombre</t>
  </si>
  <si>
    <t>Fuente informe matutino del Ministro de Salud del 24-03-20</t>
  </si>
  <si>
    <t>Córdoba Casos Activos</t>
  </si>
  <si>
    <t xml:space="preserve">Chaco </t>
  </si>
  <si>
    <t xml:space="preserve">Hombre </t>
  </si>
  <si>
    <t>Bs As</t>
  </si>
  <si>
    <t xml:space="preserve">Mujer </t>
  </si>
  <si>
    <t xml:space="preserve">San Luis Casos Confirmados </t>
  </si>
  <si>
    <t xml:space="preserve">si </t>
  </si>
  <si>
    <t>no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</si>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</sst>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"/>
    <numFmt numFmtId="165" formatCode="dd/mm/yyyy"/>
    <numFmt numFmtId="166" formatCode="#,##0.000"/>
    <numFmt numFmtId="167" formatCode="dd/mm/yy"/>
    <numFmt numFmtId="168" formatCode="dd-mm-yy"/>
    <numFmt numFmtId="169" formatCode="0.000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b/>
      <color rgb="FFFFFF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1" numFmtId="1" xfId="0" applyFont="1" applyNumberFormat="1"/>
    <xf borderId="0" fillId="0" fontId="4" numFmtId="164" xfId="0" applyAlignment="1" applyFont="1" applyNumberFormat="1">
      <alignment readingOrder="0"/>
    </xf>
    <xf borderId="0" fillId="0" fontId="1" numFmtId="49" xfId="0" applyFont="1" applyNumberFormat="1"/>
    <xf borderId="0" fillId="0" fontId="4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1" numFmtId="49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2" fontId="2" numFmtId="0" xfId="0" applyFont="1"/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2" fontId="6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111</xdr:row>
      <xdr:rowOff>47625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43"/>
    <col customWidth="1" min="3" max="4" width="5.86"/>
    <col customWidth="1" min="5" max="5" width="9.14"/>
    <col customWidth="1" min="6" max="9" width="5.86"/>
    <col customWidth="1" min="10" max="10" width="10.0"/>
    <col customWidth="1" min="11" max="11" width="8.14"/>
    <col customWidth="1" min="12" max="12" width="11.0"/>
    <col customWidth="1" min="13" max="13" width="12.43"/>
    <col customWidth="1" min="14" max="14" width="11.29"/>
    <col customWidth="1" min="15" max="15" width="5.86"/>
    <col customWidth="1" min="16" max="16" width="11.86"/>
    <col customWidth="1" min="17" max="22" width="5.86"/>
    <col customWidth="1" min="23" max="23" width="4.71"/>
    <col customWidth="1" min="24" max="27" width="5.86"/>
  </cols>
  <sheetData>
    <row r="1">
      <c r="A1" s="1" t="s">
        <v>3</v>
      </c>
      <c r="B1" s="3">
        <v>43893.0</v>
      </c>
      <c r="C1" s="8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12">
        <v>43913.0</v>
      </c>
      <c r="W1" s="3">
        <f>V1+1</f>
        <v>43914</v>
      </c>
      <c r="X1" s="12">
        <v>43915.0</v>
      </c>
      <c r="Y1" s="12">
        <v>43916.0</v>
      </c>
      <c r="Z1" s="3">
        <f t="shared" ref="Z1:AA1" si="2">Y1+1</f>
        <v>43917</v>
      </c>
      <c r="AA1" s="3">
        <f t="shared" si="2"/>
        <v>43918</v>
      </c>
      <c r="AB1" s="13"/>
    </row>
    <row r="2">
      <c r="A2" s="1" t="s">
        <v>9</v>
      </c>
      <c r="B2" s="14">
        <v>1.0</v>
      </c>
      <c r="C2" s="14">
        <v>1.0</v>
      </c>
      <c r="D2" s="14">
        <v>1.0</v>
      </c>
      <c r="E2" s="14">
        <v>5.0</v>
      </c>
      <c r="F2" s="14">
        <v>6.0</v>
      </c>
      <c r="G2" s="14">
        <v>8.0</v>
      </c>
      <c r="H2" s="14">
        <v>9.0</v>
      </c>
      <c r="I2" s="14">
        <v>10.0</v>
      </c>
      <c r="J2" s="14">
        <v>11.0</v>
      </c>
      <c r="K2" s="14">
        <v>14.0</v>
      </c>
      <c r="L2" s="14">
        <v>16.0</v>
      </c>
      <c r="M2" s="14">
        <v>23.0</v>
      </c>
      <c r="N2" s="14">
        <v>29.0</v>
      </c>
      <c r="O2" s="14">
        <v>34.0</v>
      </c>
      <c r="P2" s="14">
        <v>38.0</v>
      </c>
      <c r="Q2" s="14">
        <v>48.0</v>
      </c>
      <c r="R2" s="14">
        <v>56.0</v>
      </c>
      <c r="S2" s="14">
        <v>65.0</v>
      </c>
      <c r="T2" s="14">
        <v>94.0</v>
      </c>
      <c r="U2" s="1">
        <f>T2+12</f>
        <v>106</v>
      </c>
      <c r="V2" s="1">
        <f>U2+11</f>
        <v>117</v>
      </c>
      <c r="W2" s="1">
        <f>V2+30</f>
        <v>147</v>
      </c>
      <c r="X2" s="14">
        <v>166.0</v>
      </c>
      <c r="Y2" s="14">
        <v>197.0</v>
      </c>
      <c r="Z2" s="14">
        <v>227.0</v>
      </c>
      <c r="AA2" s="14">
        <v>245.0</v>
      </c>
      <c r="AB2" s="16"/>
    </row>
    <row r="3">
      <c r="A3" s="1" t="s">
        <v>10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3.0</v>
      </c>
      <c r="M3" s="14">
        <v>3.0</v>
      </c>
      <c r="N3" s="14">
        <v>3.0</v>
      </c>
      <c r="O3" s="14">
        <v>3.0</v>
      </c>
      <c r="P3" s="14">
        <v>3.0</v>
      </c>
      <c r="Q3" s="14">
        <v>3.0</v>
      </c>
      <c r="R3" s="14">
        <v>3.0</v>
      </c>
      <c r="S3" s="14">
        <v>3.0</v>
      </c>
      <c r="T3" s="14">
        <v>25.0</v>
      </c>
      <c r="U3" s="14">
        <v>25.0</v>
      </c>
      <c r="V3" s="14">
        <v>38.0</v>
      </c>
      <c r="W3" s="14">
        <v>38.0</v>
      </c>
      <c r="X3" s="14">
        <v>38.0</v>
      </c>
      <c r="Y3" s="14">
        <v>53.0</v>
      </c>
      <c r="Z3" s="14">
        <v>53.0</v>
      </c>
      <c r="AA3" s="14">
        <v>53.0</v>
      </c>
      <c r="AB3" s="13"/>
    </row>
    <row r="4">
      <c r="A4" s="1" t="s">
        <v>11</v>
      </c>
      <c r="B4" s="14">
        <v>0.0</v>
      </c>
      <c r="C4" s="14">
        <v>0.0</v>
      </c>
      <c r="D4" s="14">
        <v>0.0</v>
      </c>
      <c r="E4" s="14">
        <v>0.0</v>
      </c>
      <c r="F4" s="14">
        <v>1.0</v>
      </c>
      <c r="G4" s="14">
        <v>1.0</v>
      </c>
      <c r="H4" s="14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4">
        <v>1.0</v>
      </c>
      <c r="P4" s="14">
        <v>1.0</v>
      </c>
      <c r="Q4" s="14">
        <v>2.0</v>
      </c>
      <c r="R4" s="14">
        <v>2.0</v>
      </c>
      <c r="S4" s="14">
        <v>2.0</v>
      </c>
      <c r="T4" s="14">
        <v>2.0</v>
      </c>
      <c r="U4" s="14">
        <v>2.0</v>
      </c>
      <c r="V4" s="14">
        <v>2.0</v>
      </c>
      <c r="W4" s="14">
        <v>2.0</v>
      </c>
      <c r="X4" s="14">
        <v>3.0</v>
      </c>
      <c r="Y4" s="14">
        <v>4.0</v>
      </c>
      <c r="Z4" s="14">
        <v>5.0</v>
      </c>
      <c r="AA4" s="14">
        <v>6.0</v>
      </c>
      <c r="AB4" s="13"/>
    </row>
    <row r="5">
      <c r="A5" s="1" t="s">
        <v>12</v>
      </c>
      <c r="B5" s="14">
        <v>1.0</v>
      </c>
      <c r="C5" s="14">
        <v>1.0</v>
      </c>
      <c r="D5" s="14">
        <v>1.0</v>
      </c>
      <c r="E5" s="14">
        <v>5.0</v>
      </c>
      <c r="F5" s="14">
        <v>5.0</v>
      </c>
      <c r="G5" s="14">
        <v>7.0</v>
      </c>
      <c r="H5" s="14">
        <v>8.0</v>
      </c>
      <c r="I5" s="14">
        <v>9.0</v>
      </c>
      <c r="J5" s="14">
        <v>10.0</v>
      </c>
      <c r="K5" s="14">
        <v>13.0</v>
      </c>
      <c r="L5" s="14">
        <v>12.0</v>
      </c>
      <c r="M5" s="14">
        <v>19.0</v>
      </c>
      <c r="N5" s="14">
        <v>25.0</v>
      </c>
      <c r="O5" s="14">
        <v>30.0</v>
      </c>
      <c r="P5" s="14">
        <v>34.0</v>
      </c>
      <c r="Q5" s="14">
        <v>43.0</v>
      </c>
      <c r="R5" s="14">
        <v>51.0</v>
      </c>
      <c r="S5" s="14">
        <v>60.0</v>
      </c>
      <c r="T5" s="14">
        <v>67.0</v>
      </c>
      <c r="U5" s="14">
        <v>79.0</v>
      </c>
      <c r="V5" s="14">
        <v>77.0</v>
      </c>
      <c r="W5" s="1">
        <f t="shared" ref="W5:AA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186</v>
      </c>
      <c r="AB5" s="13"/>
    </row>
    <row r="6">
      <c r="A6" s="1" t="s">
        <v>13</v>
      </c>
      <c r="B6" s="1"/>
      <c r="C6" s="1"/>
      <c r="D6" s="14">
        <v>1.0</v>
      </c>
      <c r="E6" s="14">
        <v>2.0</v>
      </c>
      <c r="F6" s="14">
        <v>2.0</v>
      </c>
      <c r="G6" s="14">
        <v>3.0</v>
      </c>
      <c r="H6" s="14">
        <v>3.0</v>
      </c>
      <c r="I6" s="14">
        <v>4.0</v>
      </c>
      <c r="J6" s="14">
        <v>5.0</v>
      </c>
      <c r="K6" s="14">
        <v>9.0</v>
      </c>
      <c r="L6" s="14">
        <v>10.0</v>
      </c>
      <c r="M6" s="14">
        <v>11.0</v>
      </c>
      <c r="N6" s="14">
        <v>12.0</v>
      </c>
      <c r="O6" s="14">
        <v>13.0</v>
      </c>
      <c r="P6" s="14">
        <v>15.0</v>
      </c>
      <c r="Q6" s="14">
        <v>20.0</v>
      </c>
      <c r="R6" s="14">
        <v>35.0</v>
      </c>
      <c r="S6" s="14">
        <v>44.0</v>
      </c>
      <c r="T6" s="14">
        <v>59.0</v>
      </c>
      <c r="U6" s="14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4">
        <v>158.0</v>
      </c>
      <c r="Z6" s="14">
        <v>193.0</v>
      </c>
      <c r="AA6" s="14">
        <v>201.0</v>
      </c>
      <c r="AB6" s="13"/>
    </row>
    <row r="7">
      <c r="A7" s="1" t="s">
        <v>16</v>
      </c>
      <c r="B7" s="1"/>
      <c r="C7" s="1"/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15.0</v>
      </c>
      <c r="Z7" s="14">
        <v>15.0</v>
      </c>
      <c r="AA7" s="14">
        <v>15.0</v>
      </c>
      <c r="AB7" s="13"/>
    </row>
    <row r="8">
      <c r="A8" s="1" t="s">
        <v>17</v>
      </c>
      <c r="B8" s="1"/>
      <c r="C8" s="1"/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4">
        <v>0.0</v>
      </c>
      <c r="S8" s="14">
        <v>0.0</v>
      </c>
      <c r="T8" s="14">
        <v>1.0</v>
      </c>
      <c r="U8" s="14">
        <v>1.0</v>
      </c>
      <c r="V8" s="14">
        <v>1.0</v>
      </c>
      <c r="W8" s="14">
        <v>2.0</v>
      </c>
      <c r="X8" s="14">
        <v>2.0</v>
      </c>
      <c r="Y8" s="14">
        <v>4.0</v>
      </c>
      <c r="Z8" s="14">
        <v>6.0</v>
      </c>
      <c r="AA8" s="14">
        <v>7.0</v>
      </c>
      <c r="AB8" s="13"/>
    </row>
    <row r="9">
      <c r="A9" s="1" t="s">
        <v>18</v>
      </c>
      <c r="B9" s="1"/>
      <c r="C9" s="1"/>
      <c r="D9" s="14">
        <v>1.0</v>
      </c>
      <c r="E9" s="14">
        <v>2.0</v>
      </c>
      <c r="F9" s="14">
        <v>2.0</v>
      </c>
      <c r="G9" s="14">
        <v>3.0</v>
      </c>
      <c r="H9" s="14">
        <v>3.0</v>
      </c>
      <c r="I9" s="14">
        <v>4.0</v>
      </c>
      <c r="J9" s="14">
        <v>5.0</v>
      </c>
      <c r="K9" s="14">
        <v>9.0</v>
      </c>
      <c r="L9" s="14">
        <v>10.0</v>
      </c>
      <c r="M9" s="14">
        <v>11.0</v>
      </c>
      <c r="N9" s="14">
        <v>12.0</v>
      </c>
      <c r="O9" s="14">
        <v>13.0</v>
      </c>
      <c r="P9" s="14">
        <v>15.0</v>
      </c>
      <c r="Q9" s="14">
        <v>20.0</v>
      </c>
      <c r="R9" s="14">
        <v>35.0</v>
      </c>
      <c r="S9" s="14">
        <v>44.0</v>
      </c>
      <c r="T9" s="14">
        <v>57.0</v>
      </c>
      <c r="U9" s="14">
        <v>65.0</v>
      </c>
      <c r="V9" s="14">
        <v>70.0</v>
      </c>
      <c r="W9" s="14">
        <v>99.0</v>
      </c>
      <c r="X9" s="14">
        <v>129.0</v>
      </c>
      <c r="Y9" s="1">
        <f t="shared" ref="Y9:AA9" si="5">Y6-Y7-Y8</f>
        <v>139</v>
      </c>
      <c r="Z9" s="1">
        <f t="shared" si="5"/>
        <v>172</v>
      </c>
      <c r="AA9" s="1">
        <f t="shared" si="5"/>
        <v>179</v>
      </c>
      <c r="AB9" s="13"/>
    </row>
    <row r="10">
      <c r="A10" s="1" t="s">
        <v>19</v>
      </c>
      <c r="B10" s="1"/>
      <c r="C10" s="1"/>
      <c r="D10" s="1"/>
      <c r="E10" s="14">
        <v>1.0</v>
      </c>
      <c r="F10" s="14">
        <v>1.0</v>
      </c>
      <c r="G10" s="14">
        <v>1.0</v>
      </c>
      <c r="H10" s="14">
        <v>1.0</v>
      </c>
      <c r="I10" s="14">
        <v>1.0</v>
      </c>
      <c r="J10" s="14">
        <v>1.0</v>
      </c>
      <c r="K10" s="14">
        <v>2.0</v>
      </c>
      <c r="L10" s="14">
        <v>2.0</v>
      </c>
      <c r="M10" s="14">
        <v>3.0</v>
      </c>
      <c r="N10" s="14">
        <v>3.0</v>
      </c>
      <c r="O10" s="14">
        <v>3.0</v>
      </c>
      <c r="P10" s="14">
        <v>5.0</v>
      </c>
      <c r="Q10" s="14">
        <v>6.0</v>
      </c>
      <c r="R10" s="14">
        <v>9.0</v>
      </c>
      <c r="S10" s="14">
        <v>14.0</v>
      </c>
      <c r="T10" s="14">
        <v>18.0</v>
      </c>
      <c r="U10" s="1">
        <f>T10+8</f>
        <v>26</v>
      </c>
      <c r="V10" s="14">
        <v>28.0</v>
      </c>
      <c r="W10" s="1">
        <f>V10+7</f>
        <v>35</v>
      </c>
      <c r="X10" s="1">
        <f>W10+15</f>
        <v>50</v>
      </c>
      <c r="Y10" s="1">
        <f>X10+3</f>
        <v>53</v>
      </c>
      <c r="Z10" s="14">
        <v>54.0</v>
      </c>
      <c r="AA10" s="14">
        <v>55.0</v>
      </c>
      <c r="AB10" s="13"/>
    </row>
    <row r="11">
      <c r="A11" s="1" t="s">
        <v>33</v>
      </c>
      <c r="B11" s="1"/>
      <c r="C11" s="1"/>
      <c r="D11" s="1"/>
      <c r="E11" s="14">
        <v>0.0</v>
      </c>
      <c r="F11" s="14">
        <v>0.0</v>
      </c>
      <c r="G11" s="14">
        <v>0.0</v>
      </c>
      <c r="H11" s="14">
        <v>0.0</v>
      </c>
      <c r="I11" s="14">
        <v>0.0</v>
      </c>
      <c r="J11" s="14">
        <v>0.0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4">
        <v>0.0</v>
      </c>
      <c r="S11" s="14">
        <v>0.0</v>
      </c>
      <c r="T11" s="14">
        <v>0.0</v>
      </c>
      <c r="U11" s="14">
        <v>0.0</v>
      </c>
      <c r="V11" s="14">
        <v>0.0</v>
      </c>
      <c r="W11" s="14">
        <v>0.0</v>
      </c>
      <c r="X11" s="14">
        <v>0.0</v>
      </c>
      <c r="Y11" s="14">
        <v>1.0</v>
      </c>
      <c r="Z11" s="14">
        <v>1.0</v>
      </c>
      <c r="AA11" s="14">
        <v>1.0</v>
      </c>
      <c r="AB11" s="13"/>
    </row>
    <row r="12">
      <c r="A12" s="1" t="s">
        <v>35</v>
      </c>
      <c r="B12" s="1"/>
      <c r="C12" s="1"/>
      <c r="D12" s="1"/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0.0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4">
        <v>0.0</v>
      </c>
      <c r="S12" s="14">
        <v>0.0</v>
      </c>
      <c r="T12" s="14">
        <v>0.0</v>
      </c>
      <c r="U12" s="14">
        <v>0.0</v>
      </c>
      <c r="V12" s="14">
        <v>0.0</v>
      </c>
      <c r="W12" s="14">
        <v>0.0</v>
      </c>
      <c r="X12" s="14">
        <v>0.0</v>
      </c>
      <c r="Y12" s="14">
        <v>0.0</v>
      </c>
      <c r="Z12" s="14">
        <v>0.0</v>
      </c>
      <c r="AA12" s="14">
        <v>0.0</v>
      </c>
      <c r="AB12" s="13"/>
    </row>
    <row r="13">
      <c r="A13" s="1" t="s">
        <v>38</v>
      </c>
      <c r="B13" s="1"/>
      <c r="C13" s="1"/>
      <c r="D13" s="1"/>
      <c r="E13" s="14">
        <v>1.0</v>
      </c>
      <c r="F13" s="14">
        <v>1.0</v>
      </c>
      <c r="G13" s="14">
        <v>1.0</v>
      </c>
      <c r="H13" s="14">
        <v>1.0</v>
      </c>
      <c r="I13" s="14">
        <v>1.0</v>
      </c>
      <c r="J13" s="14">
        <v>1.0</v>
      </c>
      <c r="K13" s="14">
        <v>2.0</v>
      </c>
      <c r="L13" s="14">
        <v>2.0</v>
      </c>
      <c r="M13" s="14">
        <v>3.0</v>
      </c>
      <c r="N13" s="14">
        <v>3.0</v>
      </c>
      <c r="O13" s="14">
        <v>3.0</v>
      </c>
      <c r="P13" s="14">
        <v>5.0</v>
      </c>
      <c r="Q13" s="14">
        <v>6.0</v>
      </c>
      <c r="R13" s="14">
        <v>9.0</v>
      </c>
      <c r="S13" s="14">
        <v>14.0</v>
      </c>
      <c r="T13" s="14">
        <v>18.0</v>
      </c>
      <c r="U13" s="14">
        <v>26.0</v>
      </c>
      <c r="V13" s="14">
        <v>28.0</v>
      </c>
      <c r="W13" s="14">
        <v>35.0</v>
      </c>
      <c r="X13" s="14">
        <v>50.0</v>
      </c>
      <c r="Y13" s="14">
        <v>52.0</v>
      </c>
      <c r="Z13" s="1">
        <f t="shared" ref="Z13:AA13" si="6">Z10-Z11-Z12</f>
        <v>53</v>
      </c>
      <c r="AA13" s="1">
        <f t="shared" si="6"/>
        <v>54</v>
      </c>
      <c r="AB13" s="13"/>
    </row>
    <row r="14">
      <c r="A14" s="1" t="s">
        <v>43</v>
      </c>
      <c r="B14" s="1"/>
      <c r="C14" s="1"/>
      <c r="D14" s="1"/>
      <c r="E14" s="1"/>
      <c r="F14" s="1"/>
      <c r="G14" s="1"/>
      <c r="H14" s="14">
        <v>1.0</v>
      </c>
      <c r="I14" s="14">
        <v>1.0</v>
      </c>
      <c r="J14" s="14">
        <v>1.0</v>
      </c>
      <c r="K14" s="14">
        <v>1.0</v>
      </c>
      <c r="L14" s="14">
        <v>1.0</v>
      </c>
      <c r="M14" s="14">
        <v>1.0</v>
      </c>
      <c r="N14" s="14">
        <v>1.0</v>
      </c>
      <c r="O14" s="14">
        <v>1.0</v>
      </c>
      <c r="P14" s="14">
        <v>1.0</v>
      </c>
      <c r="Q14" s="14">
        <v>1.0</v>
      </c>
      <c r="R14" s="14">
        <v>1.0</v>
      </c>
      <c r="S14" s="14">
        <v>1.0</v>
      </c>
      <c r="T14" s="14">
        <v>1.0</v>
      </c>
      <c r="U14" s="14">
        <v>1.0</v>
      </c>
      <c r="V14" s="14">
        <v>1.0</v>
      </c>
      <c r="W14" s="14">
        <v>1.0</v>
      </c>
      <c r="X14" s="14">
        <v>5.0</v>
      </c>
      <c r="Y14" s="1">
        <f>X14+1</f>
        <v>6</v>
      </c>
      <c r="Z14" s="14">
        <v>7.0</v>
      </c>
      <c r="AA14" s="14">
        <v>6.0</v>
      </c>
      <c r="AB14" s="13"/>
    </row>
    <row r="15">
      <c r="A15" s="1" t="s">
        <v>46</v>
      </c>
      <c r="B15" s="1"/>
      <c r="C15" s="1"/>
      <c r="D15" s="1"/>
      <c r="E15" s="1"/>
      <c r="F15" s="1"/>
      <c r="G15" s="1"/>
      <c r="H15" s="14">
        <v>0.0</v>
      </c>
      <c r="I15" s="14">
        <v>0.0</v>
      </c>
      <c r="J15" s="14">
        <v>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4">
        <v>0.0</v>
      </c>
      <c r="S15" s="14">
        <v>0.0</v>
      </c>
      <c r="T15" s="14">
        <v>0.0</v>
      </c>
      <c r="U15" s="14">
        <v>0.0</v>
      </c>
      <c r="V15" s="14">
        <v>0.0</v>
      </c>
      <c r="W15" s="14">
        <v>0.0</v>
      </c>
      <c r="X15" s="14">
        <v>0.0</v>
      </c>
      <c r="Y15" s="14">
        <v>0.0</v>
      </c>
      <c r="Z15" s="14">
        <v>0.0</v>
      </c>
      <c r="AA15" s="14">
        <v>0.0</v>
      </c>
      <c r="AB15" s="13"/>
    </row>
    <row r="16">
      <c r="A16" s="1" t="s">
        <v>47</v>
      </c>
      <c r="B16" s="1"/>
      <c r="C16" s="1"/>
      <c r="D16" s="1"/>
      <c r="E16" s="1"/>
      <c r="F16" s="1"/>
      <c r="G16" s="1"/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0.0</v>
      </c>
      <c r="Z16" s="14">
        <v>0.0</v>
      </c>
      <c r="AA16" s="14">
        <v>0.0</v>
      </c>
      <c r="AB16" s="13"/>
    </row>
    <row r="17">
      <c r="A17" s="1" t="s">
        <v>48</v>
      </c>
      <c r="B17" s="1"/>
      <c r="C17" s="1"/>
      <c r="D17" s="1"/>
      <c r="E17" s="1"/>
      <c r="F17" s="1"/>
      <c r="G17" s="1"/>
      <c r="H17" s="14">
        <v>1.0</v>
      </c>
      <c r="I17" s="14">
        <v>1.0</v>
      </c>
      <c r="J17" s="14">
        <v>1.0</v>
      </c>
      <c r="K17" s="14">
        <v>1.0</v>
      </c>
      <c r="L17" s="14">
        <v>1.0</v>
      </c>
      <c r="M17" s="14">
        <v>1.0</v>
      </c>
      <c r="N17" s="14">
        <v>1.0</v>
      </c>
      <c r="O17" s="14">
        <v>1.0</v>
      </c>
      <c r="P17" s="14">
        <v>1.0</v>
      </c>
      <c r="Q17" s="14">
        <v>1.0</v>
      </c>
      <c r="R17" s="14">
        <v>1.0</v>
      </c>
      <c r="S17" s="14">
        <v>1.0</v>
      </c>
      <c r="T17" s="14">
        <v>1.0</v>
      </c>
      <c r="U17" s="14">
        <v>1.0</v>
      </c>
      <c r="V17" s="14">
        <v>1.0</v>
      </c>
      <c r="W17" s="14">
        <v>1.0</v>
      </c>
      <c r="X17" s="14">
        <v>5.0</v>
      </c>
      <c r="Y17" s="14">
        <v>6.0</v>
      </c>
      <c r="Z17" s="1">
        <f t="shared" ref="Z17:AA17" si="7">Z14-Z15-Z16</f>
        <v>7</v>
      </c>
      <c r="AA17" s="1">
        <f t="shared" si="7"/>
        <v>6</v>
      </c>
      <c r="AB17" s="13"/>
    </row>
    <row r="18">
      <c r="A18" s="1" t="s">
        <v>49</v>
      </c>
      <c r="B18" s="1"/>
      <c r="C18" s="1"/>
      <c r="D18" s="1"/>
      <c r="E18" s="1"/>
      <c r="F18" s="1"/>
      <c r="G18" s="1"/>
      <c r="H18" s="14">
        <v>2.0</v>
      </c>
      <c r="I18" s="14">
        <v>2.0</v>
      </c>
      <c r="J18" s="14">
        <v>2.0</v>
      </c>
      <c r="K18" s="14">
        <v>4.0</v>
      </c>
      <c r="L18" s="14">
        <v>4.0</v>
      </c>
      <c r="M18" s="14">
        <v>5.0</v>
      </c>
      <c r="N18" s="14">
        <v>7.0</v>
      </c>
      <c r="O18" s="14">
        <v>10.0</v>
      </c>
      <c r="P18" s="14">
        <v>11.0</v>
      </c>
      <c r="Q18" s="14">
        <v>12.0</v>
      </c>
      <c r="R18" s="14">
        <v>14.0</v>
      </c>
      <c r="S18" s="14">
        <v>15.0</v>
      </c>
      <c r="T18" s="14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4">
        <v>60.0</v>
      </c>
      <c r="AA18" s="14">
        <v>65.0</v>
      </c>
      <c r="AB18" s="13"/>
    </row>
    <row r="19">
      <c r="A19" s="1" t="s">
        <v>50</v>
      </c>
      <c r="B19" s="1"/>
      <c r="C19" s="1"/>
      <c r="D19" s="1"/>
      <c r="E19" s="1"/>
      <c r="F19" s="1"/>
      <c r="G19" s="1"/>
      <c r="H19" s="14">
        <v>0.0</v>
      </c>
      <c r="I19" s="14">
        <v>0.0</v>
      </c>
      <c r="J19" s="14">
        <v>0.0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4">
        <v>0.0</v>
      </c>
      <c r="S19" s="14">
        <v>0.0</v>
      </c>
      <c r="T19" s="14">
        <v>0.0</v>
      </c>
      <c r="U19" s="14">
        <v>0.0</v>
      </c>
      <c r="V19" s="14">
        <v>0.0</v>
      </c>
      <c r="W19" s="14">
        <v>0.0</v>
      </c>
      <c r="X19" s="14">
        <v>0.0</v>
      </c>
      <c r="Y19" s="14">
        <v>0.0</v>
      </c>
      <c r="Z19" s="14">
        <v>4.0</v>
      </c>
      <c r="AA19" s="14">
        <v>4.0</v>
      </c>
      <c r="AB19" s="13"/>
    </row>
    <row r="20">
      <c r="A20" s="1" t="s">
        <v>51</v>
      </c>
      <c r="B20" s="1"/>
      <c r="C20" s="1"/>
      <c r="D20" s="1"/>
      <c r="E20" s="1"/>
      <c r="F20" s="1"/>
      <c r="G20" s="1"/>
      <c r="H20" s="14">
        <v>0.0</v>
      </c>
      <c r="I20" s="14">
        <v>0.0</v>
      </c>
      <c r="J20" s="14">
        <v>0.0</v>
      </c>
      <c r="K20" s="14">
        <v>0.0</v>
      </c>
      <c r="L20" s="14">
        <v>1.0</v>
      </c>
      <c r="M20" s="14">
        <v>1.0</v>
      </c>
      <c r="N20" s="14">
        <v>1.0</v>
      </c>
      <c r="O20" s="14">
        <v>1.0</v>
      </c>
      <c r="P20" s="14">
        <v>1.0</v>
      </c>
      <c r="Q20" s="14">
        <v>1.0</v>
      </c>
      <c r="R20" s="14">
        <v>1.0</v>
      </c>
      <c r="S20" s="14">
        <v>1.0</v>
      </c>
      <c r="T20" s="14">
        <v>1.0</v>
      </c>
      <c r="U20" s="14">
        <v>1.0</v>
      </c>
      <c r="V20" s="14">
        <v>1.0</v>
      </c>
      <c r="W20" s="14">
        <v>2.0</v>
      </c>
      <c r="X20" s="14">
        <v>3.0</v>
      </c>
      <c r="Y20" s="14">
        <v>4.0</v>
      </c>
      <c r="Z20" s="14">
        <v>4.0</v>
      </c>
      <c r="AA20" s="14">
        <v>4.0</v>
      </c>
      <c r="AB20" s="13"/>
    </row>
    <row r="21">
      <c r="A21" s="1" t="s">
        <v>52</v>
      </c>
      <c r="B21" s="1"/>
      <c r="C21" s="1"/>
      <c r="D21" s="1"/>
      <c r="E21" s="1"/>
      <c r="F21" s="1"/>
      <c r="G21" s="1"/>
      <c r="H21" s="14">
        <v>2.0</v>
      </c>
      <c r="I21" s="14">
        <v>2.0</v>
      </c>
      <c r="J21" s="14">
        <v>2.0</v>
      </c>
      <c r="K21" s="14">
        <v>4.0</v>
      </c>
      <c r="L21" s="14">
        <v>3.0</v>
      </c>
      <c r="M21" s="14">
        <v>4.0</v>
      </c>
      <c r="N21" s="14">
        <v>6.0</v>
      </c>
      <c r="O21" s="14">
        <v>9.0</v>
      </c>
      <c r="P21" s="14">
        <v>10.0</v>
      </c>
      <c r="Q21" s="14">
        <v>11.0</v>
      </c>
      <c r="R21" s="14">
        <v>13.0</v>
      </c>
      <c r="S21" s="14">
        <v>14.0</v>
      </c>
      <c r="T21" s="14">
        <v>19.0</v>
      </c>
      <c r="U21" s="14">
        <v>26.0</v>
      </c>
      <c r="V21" s="14">
        <v>30.0</v>
      </c>
      <c r="W21" s="14">
        <v>38.0</v>
      </c>
      <c r="X21" s="14">
        <v>49.0</v>
      </c>
      <c r="Y21" s="1">
        <f>Y18-Y20</f>
        <v>51</v>
      </c>
      <c r="Z21" s="1">
        <f t="shared" ref="Z21:AA21" si="8">Z18-Z19-Z20</f>
        <v>52</v>
      </c>
      <c r="AA21" s="1">
        <f t="shared" si="8"/>
        <v>57</v>
      </c>
      <c r="AB21" s="13"/>
    </row>
    <row r="22">
      <c r="A22" s="1" t="s">
        <v>53</v>
      </c>
      <c r="B22" s="1"/>
      <c r="C22" s="1"/>
      <c r="D22" s="1"/>
      <c r="E22" s="1"/>
      <c r="F22" s="1"/>
      <c r="G22" s="1"/>
      <c r="H22" s="14">
        <v>1.0</v>
      </c>
      <c r="I22" s="14">
        <v>1.0</v>
      </c>
      <c r="J22" s="14">
        <v>1.0</v>
      </c>
      <c r="K22" s="14">
        <v>1.0</v>
      </c>
      <c r="L22" s="14">
        <v>1.0</v>
      </c>
      <c r="M22" s="14">
        <v>1.0</v>
      </c>
      <c r="N22" s="14">
        <v>1.0</v>
      </c>
      <c r="O22" s="14">
        <v>1.0</v>
      </c>
      <c r="P22" s="14">
        <v>2.0</v>
      </c>
      <c r="Q22" s="14">
        <v>2.0</v>
      </c>
      <c r="R22" s="14">
        <v>3.0</v>
      </c>
      <c r="S22" s="14">
        <v>3.0</v>
      </c>
      <c r="T22" s="14">
        <v>4.0</v>
      </c>
      <c r="U22" s="14">
        <v>4.0</v>
      </c>
      <c r="V22" s="14">
        <v>4.0</v>
      </c>
      <c r="W22" s="14">
        <v>4.0</v>
      </c>
      <c r="X22" s="14">
        <v>4.0</v>
      </c>
      <c r="Y22" s="14">
        <v>4.0</v>
      </c>
      <c r="Z22" s="14">
        <v>8.0</v>
      </c>
      <c r="AA22" s="14">
        <v>8.0</v>
      </c>
      <c r="AB22" s="13"/>
    </row>
    <row r="23">
      <c r="A23" s="1" t="s">
        <v>54</v>
      </c>
      <c r="B23" s="1"/>
      <c r="C23" s="1"/>
      <c r="D23" s="1"/>
      <c r="E23" s="1"/>
      <c r="F23" s="1"/>
      <c r="G23" s="1"/>
      <c r="H23" s="14">
        <v>0.0</v>
      </c>
      <c r="I23" s="14">
        <v>0.0</v>
      </c>
      <c r="J23" s="14">
        <v>0.0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4">
        <v>0.0</v>
      </c>
      <c r="S23" s="14">
        <v>0.0</v>
      </c>
      <c r="T23" s="14">
        <v>1.0</v>
      </c>
      <c r="U23" s="14">
        <v>1.0</v>
      </c>
      <c r="V23" s="14">
        <v>1.0</v>
      </c>
      <c r="W23" s="14">
        <v>1.0</v>
      </c>
      <c r="X23" s="14">
        <v>1.0</v>
      </c>
      <c r="Y23" s="14">
        <v>1.0</v>
      </c>
      <c r="Z23" s="14">
        <v>1.0</v>
      </c>
      <c r="AA23" s="14">
        <v>1.0</v>
      </c>
      <c r="AB23" s="13"/>
    </row>
    <row r="24">
      <c r="A24" s="1" t="s">
        <v>55</v>
      </c>
      <c r="B24" s="1"/>
      <c r="C24" s="1"/>
      <c r="D24" s="1"/>
      <c r="E24" s="1"/>
      <c r="F24" s="1"/>
      <c r="G24" s="1"/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4">
        <v>0.0</v>
      </c>
      <c r="S24" s="14">
        <v>0.0</v>
      </c>
      <c r="T24" s="14">
        <v>0.0</v>
      </c>
      <c r="U24" s="14">
        <v>0.0</v>
      </c>
      <c r="V24" s="14">
        <v>0.0</v>
      </c>
      <c r="W24" s="14">
        <v>0.0</v>
      </c>
      <c r="X24" s="14">
        <v>0.0</v>
      </c>
      <c r="Y24" s="14">
        <v>0.0</v>
      </c>
      <c r="Z24" s="14">
        <v>1.0</v>
      </c>
      <c r="AA24" s="14">
        <v>1.0</v>
      </c>
      <c r="AB24" s="13"/>
    </row>
    <row r="25">
      <c r="A25" s="1" t="s">
        <v>56</v>
      </c>
      <c r="B25" s="1"/>
      <c r="C25" s="1"/>
      <c r="D25" s="1"/>
      <c r="E25" s="1"/>
      <c r="F25" s="1"/>
      <c r="G25" s="1"/>
      <c r="H25" s="14">
        <v>1.0</v>
      </c>
      <c r="I25" s="14">
        <v>1.0</v>
      </c>
      <c r="J25" s="14">
        <v>1.0</v>
      </c>
      <c r="K25" s="14">
        <v>1.0</v>
      </c>
      <c r="L25" s="14">
        <v>1.0</v>
      </c>
      <c r="M25" s="14">
        <v>1.0</v>
      </c>
      <c r="N25" s="14">
        <v>1.0</v>
      </c>
      <c r="O25" s="14">
        <v>1.0</v>
      </c>
      <c r="P25" s="14">
        <v>2.0</v>
      </c>
      <c r="Q25" s="14">
        <v>2.0</v>
      </c>
      <c r="R25" s="14">
        <v>3.0</v>
      </c>
      <c r="S25" s="14">
        <v>3.0</v>
      </c>
      <c r="T25" s="14">
        <v>3.0</v>
      </c>
      <c r="U25" s="14">
        <v>3.0</v>
      </c>
      <c r="V25" s="14">
        <v>3.0</v>
      </c>
      <c r="W25" s="14">
        <v>3.0</v>
      </c>
      <c r="X25" s="14">
        <v>3.0</v>
      </c>
      <c r="Y25" s="14">
        <v>3.0</v>
      </c>
      <c r="Z25" s="1">
        <f t="shared" ref="Z25:AA25" si="9">Z22-Z23-Z24</f>
        <v>6</v>
      </c>
      <c r="AA25" s="1">
        <f t="shared" si="9"/>
        <v>6</v>
      </c>
      <c r="AB25" s="13"/>
    </row>
    <row r="26">
      <c r="A26" s="1" t="s">
        <v>57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4">
        <v>1.0</v>
      </c>
      <c r="N26" s="14">
        <v>1.0</v>
      </c>
      <c r="O26" s="14">
        <v>1.0</v>
      </c>
      <c r="P26" s="14">
        <v>1.0</v>
      </c>
      <c r="Q26" s="14">
        <v>1.0</v>
      </c>
      <c r="R26" s="14">
        <v>2.0</v>
      </c>
      <c r="S26" s="14">
        <v>2.0</v>
      </c>
      <c r="T26" s="14">
        <v>4.0</v>
      </c>
      <c r="U26" s="14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4">
        <v>64.0</v>
      </c>
      <c r="AA26" s="14">
        <v>77.0</v>
      </c>
      <c r="AB26" s="13"/>
    </row>
    <row r="27">
      <c r="A27" s="1" t="s">
        <v>58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4">
        <v>0.0</v>
      </c>
      <c r="S27" s="14">
        <v>0.0</v>
      </c>
      <c r="T27" s="14">
        <v>0.0</v>
      </c>
      <c r="U27" s="14">
        <v>0.0</v>
      </c>
      <c r="V27" s="14">
        <v>0.0</v>
      </c>
      <c r="W27" s="14">
        <v>0.0</v>
      </c>
      <c r="X27" s="14">
        <v>0.0</v>
      </c>
      <c r="Y27" s="14">
        <v>0.0</v>
      </c>
      <c r="Z27" s="14">
        <v>0.0</v>
      </c>
      <c r="AA27" s="14">
        <v>0.0</v>
      </c>
      <c r="AB27" s="13"/>
    </row>
    <row r="28">
      <c r="A28" s="1" t="s">
        <v>59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4">
        <v>0.0</v>
      </c>
      <c r="S28" s="14">
        <v>0.0</v>
      </c>
      <c r="T28" s="14">
        <v>0.0</v>
      </c>
      <c r="U28" s="14">
        <v>0.0</v>
      </c>
      <c r="V28" s="14">
        <v>0.0</v>
      </c>
      <c r="W28" s="14">
        <v>0.0</v>
      </c>
      <c r="X28" s="14">
        <v>0.0</v>
      </c>
      <c r="Y28" s="14">
        <v>0.0</v>
      </c>
      <c r="Z28" s="14">
        <v>0.0</v>
      </c>
      <c r="AA28" s="14">
        <v>0.0</v>
      </c>
      <c r="AB28" s="13"/>
    </row>
    <row r="29">
      <c r="A29" s="1" t="s">
        <v>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4">
        <v>1.0</v>
      </c>
      <c r="N29" s="14">
        <v>1.0</v>
      </c>
      <c r="O29" s="14">
        <v>1.0</v>
      </c>
      <c r="P29" s="14">
        <v>1.0</v>
      </c>
      <c r="Q29" s="14">
        <v>1.0</v>
      </c>
      <c r="R29" s="14">
        <v>2.0</v>
      </c>
      <c r="S29" s="14">
        <v>2.0</v>
      </c>
      <c r="T29" s="14">
        <v>4.0</v>
      </c>
      <c r="U29" s="14">
        <v>4.0</v>
      </c>
      <c r="V29" s="14">
        <v>17.0</v>
      </c>
      <c r="W29" s="14">
        <v>20.0</v>
      </c>
      <c r="X29" s="14">
        <v>42.0</v>
      </c>
      <c r="Y29" s="14">
        <v>54.0</v>
      </c>
      <c r="Z29" s="1">
        <f t="shared" ref="Z29:AA29" si="10">Z26-Z27-Z28</f>
        <v>64</v>
      </c>
      <c r="AA29" s="1">
        <f t="shared" si="10"/>
        <v>77</v>
      </c>
      <c r="AB29" s="13"/>
    </row>
    <row r="30">
      <c r="A30" s="1" t="s">
        <v>61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>
        <v>2.0</v>
      </c>
      <c r="O30" s="14">
        <v>2.0</v>
      </c>
      <c r="P30" s="14">
        <v>2.0</v>
      </c>
      <c r="Q30" s="14">
        <v>2.0</v>
      </c>
      <c r="R30" s="14">
        <v>2.0</v>
      </c>
      <c r="S30" s="14">
        <v>3.0</v>
      </c>
      <c r="T30" s="14">
        <v>6.0</v>
      </c>
      <c r="U30" s="14">
        <v>6.0</v>
      </c>
      <c r="V30" s="14">
        <v>6.0</v>
      </c>
      <c r="W30" s="1">
        <f>V30+4</f>
        <v>10</v>
      </c>
      <c r="X30" s="1">
        <f>W30+1</f>
        <v>11</v>
      </c>
      <c r="Y30" s="1">
        <f>X30+3</f>
        <v>14</v>
      </c>
      <c r="Z30" s="14">
        <v>13.0</v>
      </c>
      <c r="AA30" s="14">
        <v>17.0</v>
      </c>
      <c r="AB30" s="13"/>
    </row>
    <row r="31">
      <c r="A31" s="1" t="s">
        <v>62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>
        <v>0.0</v>
      </c>
      <c r="O31" s="14">
        <v>0.0</v>
      </c>
      <c r="P31" s="14">
        <v>0.0</v>
      </c>
      <c r="Q31" s="14">
        <v>0.0</v>
      </c>
      <c r="R31" s="14">
        <v>0.0</v>
      </c>
      <c r="S31" s="14">
        <v>0.0</v>
      </c>
      <c r="T31" s="14">
        <v>0.0</v>
      </c>
      <c r="U31" s="14">
        <v>0.0</v>
      </c>
      <c r="V31" s="14">
        <v>0.0</v>
      </c>
      <c r="W31" s="14">
        <v>0.0</v>
      </c>
      <c r="X31" s="14">
        <v>0.0</v>
      </c>
      <c r="Y31" s="14">
        <v>0.0</v>
      </c>
      <c r="Z31" s="14">
        <v>0.0</v>
      </c>
      <c r="AA31" s="14">
        <v>0.0</v>
      </c>
      <c r="AB31" s="13"/>
    </row>
    <row r="32">
      <c r="A32" s="1" t="s">
        <v>63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>
        <v>0.0</v>
      </c>
      <c r="O32" s="14">
        <v>0.0</v>
      </c>
      <c r="P32" s="14">
        <v>0.0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14">
        <v>0.0</v>
      </c>
      <c r="AA32" s="14">
        <v>0.0</v>
      </c>
      <c r="AB32" s="13"/>
    </row>
    <row r="33">
      <c r="A33" s="1" t="s">
        <v>64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4">
        <v>2.0</v>
      </c>
      <c r="O33" s="14">
        <v>2.0</v>
      </c>
      <c r="P33" s="14">
        <v>2.0</v>
      </c>
      <c r="Q33" s="14">
        <v>2.0</v>
      </c>
      <c r="R33" s="14">
        <v>2.0</v>
      </c>
      <c r="S33" s="14">
        <v>3.0</v>
      </c>
      <c r="T33" s="14">
        <v>6.0</v>
      </c>
      <c r="U33" s="14">
        <v>6.0</v>
      </c>
      <c r="V33" s="14">
        <v>6.0</v>
      </c>
      <c r="W33" s="14">
        <v>10.0</v>
      </c>
      <c r="X33" s="14">
        <v>11.0</v>
      </c>
      <c r="Y33" s="14">
        <v>14.0</v>
      </c>
      <c r="Z33" s="1">
        <f t="shared" ref="Z33:AA33" si="11">Z30-Z31-Z32</f>
        <v>13</v>
      </c>
      <c r="AA33" s="1">
        <f t="shared" si="11"/>
        <v>17</v>
      </c>
      <c r="AB33" s="13"/>
    </row>
    <row r="34">
      <c r="A34" s="1" t="s">
        <v>65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4"/>
      <c r="O34" s="14"/>
      <c r="P34" s="14">
        <v>1.0</v>
      </c>
      <c r="Q34" s="14">
        <v>1.0</v>
      </c>
      <c r="R34" s="14">
        <v>1.0</v>
      </c>
      <c r="S34" s="14">
        <v>1.0</v>
      </c>
      <c r="T34" s="14">
        <v>1.0</v>
      </c>
      <c r="U34" s="14">
        <v>1.0</v>
      </c>
      <c r="V34" s="14">
        <v>1.0</v>
      </c>
      <c r="W34" s="14">
        <v>1.0</v>
      </c>
      <c r="X34" s="14">
        <v>1.0</v>
      </c>
      <c r="Y34" s="1">
        <f>X34+2</f>
        <v>3</v>
      </c>
      <c r="Z34" s="14">
        <v>3.0</v>
      </c>
      <c r="AA34" s="14">
        <v>3.0</v>
      </c>
      <c r="AB34" s="13"/>
    </row>
    <row r="35">
      <c r="A35" s="1" t="s">
        <v>66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4"/>
      <c r="O35" s="14"/>
      <c r="P35" s="14">
        <v>0.0</v>
      </c>
      <c r="Q35" s="14">
        <v>0.0</v>
      </c>
      <c r="R35" s="14">
        <v>0.0</v>
      </c>
      <c r="S35" s="14">
        <v>0.0</v>
      </c>
      <c r="T35" s="14">
        <v>0.0</v>
      </c>
      <c r="U35" s="14">
        <v>0.0</v>
      </c>
      <c r="V35" s="14">
        <v>0.0</v>
      </c>
      <c r="W35" s="14">
        <v>0.0</v>
      </c>
      <c r="X35" s="14">
        <v>0.0</v>
      </c>
      <c r="Y35" s="14">
        <v>0.0</v>
      </c>
      <c r="Z35" s="14">
        <v>0.0</v>
      </c>
      <c r="AA35" s="14">
        <v>0.0</v>
      </c>
      <c r="AB35" s="13"/>
    </row>
    <row r="36">
      <c r="A36" s="1" t="s">
        <v>67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4"/>
      <c r="O36" s="14"/>
      <c r="P36" s="14">
        <v>0.0</v>
      </c>
      <c r="Q36" s="14">
        <v>0.0</v>
      </c>
      <c r="R36" s="14">
        <v>0.0</v>
      </c>
      <c r="S36" s="14">
        <v>0.0</v>
      </c>
      <c r="T36" s="14">
        <v>0.0</v>
      </c>
      <c r="U36" s="14">
        <v>0.0</v>
      </c>
      <c r="V36" s="14">
        <v>0.0</v>
      </c>
      <c r="W36" s="14">
        <v>0.0</v>
      </c>
      <c r="X36" s="14">
        <v>0.0</v>
      </c>
      <c r="Y36" s="14">
        <v>0.0</v>
      </c>
      <c r="Z36" s="14">
        <v>0.0</v>
      </c>
      <c r="AA36" s="14">
        <v>0.0</v>
      </c>
      <c r="AB36" s="13"/>
    </row>
    <row r="37">
      <c r="A37" s="1" t="s">
        <v>68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4"/>
      <c r="O37" s="14"/>
      <c r="P37" s="14">
        <v>1.0</v>
      </c>
      <c r="Q37" s="14">
        <v>1.0</v>
      </c>
      <c r="R37" s="14">
        <v>1.0</v>
      </c>
      <c r="S37" s="14">
        <v>1.0</v>
      </c>
      <c r="T37" s="14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3.0</v>
      </c>
      <c r="Z37" s="1">
        <f t="shared" ref="Z37:AA37" si="12">Z34-Z35-Z36</f>
        <v>3</v>
      </c>
      <c r="AA37" s="1">
        <f t="shared" si="12"/>
        <v>3</v>
      </c>
      <c r="AB37" s="13"/>
    </row>
    <row r="38">
      <c r="A38" s="1" t="s">
        <v>69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4"/>
      <c r="O38" s="14"/>
      <c r="P38" s="14">
        <v>1.0</v>
      </c>
      <c r="Q38" s="14">
        <v>1.0</v>
      </c>
      <c r="R38" s="14">
        <v>1.0</v>
      </c>
      <c r="S38" s="14">
        <v>1.0</v>
      </c>
      <c r="T38" s="14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14">
        <v>1.0</v>
      </c>
      <c r="AA38" s="14">
        <v>1.0</v>
      </c>
      <c r="AB38" s="13"/>
    </row>
    <row r="39">
      <c r="A39" s="1" t="s">
        <v>70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4"/>
      <c r="O39" s="14"/>
      <c r="P39" s="14">
        <v>0.0</v>
      </c>
      <c r="Q39" s="14">
        <v>0.0</v>
      </c>
      <c r="R39" s="14">
        <v>0.0</v>
      </c>
      <c r="S39" s="14">
        <v>0.0</v>
      </c>
      <c r="T39" s="14">
        <v>0.0</v>
      </c>
      <c r="U39" s="14">
        <v>0.0</v>
      </c>
      <c r="V39" s="14">
        <v>0.0</v>
      </c>
      <c r="W39" s="14">
        <v>0.0</v>
      </c>
      <c r="X39" s="14">
        <v>0.0</v>
      </c>
      <c r="Y39" s="14">
        <v>0.0</v>
      </c>
      <c r="Z39" s="14">
        <v>0.0</v>
      </c>
      <c r="AA39" s="14">
        <v>0.0</v>
      </c>
      <c r="AB39" s="13"/>
    </row>
    <row r="40">
      <c r="A40" s="1" t="s">
        <v>71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4"/>
      <c r="O40" s="14"/>
      <c r="P40" s="14">
        <v>0.0</v>
      </c>
      <c r="Q40" s="14">
        <v>0.0</v>
      </c>
      <c r="R40" s="14">
        <v>0.0</v>
      </c>
      <c r="S40" s="14">
        <v>0.0</v>
      </c>
      <c r="T40" s="14">
        <v>0.0</v>
      </c>
      <c r="U40" s="14">
        <v>0.0</v>
      </c>
      <c r="V40" s="14">
        <v>0.0</v>
      </c>
      <c r="W40" s="14">
        <v>0.0</v>
      </c>
      <c r="X40" s="14">
        <v>0.0</v>
      </c>
      <c r="Y40" s="14">
        <v>0.0</v>
      </c>
      <c r="Z40" s="14">
        <v>0.0</v>
      </c>
      <c r="AA40" s="14">
        <v>0.0</v>
      </c>
      <c r="AB40" s="13"/>
    </row>
    <row r="41">
      <c r="A41" s="1" t="s">
        <v>72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4"/>
      <c r="O41" s="14"/>
      <c r="P41" s="14">
        <v>1.0</v>
      </c>
      <c r="Q41" s="14">
        <v>1.0</v>
      </c>
      <c r="R41" s="14">
        <v>1.0</v>
      </c>
      <c r="S41" s="14">
        <v>1.0</v>
      </c>
      <c r="T41" s="14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1">
        <f t="shared" ref="Z41:AA41" si="13">Z38-Z39-Z40</f>
        <v>1</v>
      </c>
      <c r="AA41" s="1">
        <f t="shared" si="13"/>
        <v>1</v>
      </c>
      <c r="AB41" s="13"/>
    </row>
    <row r="42">
      <c r="A42" s="1" t="s">
        <v>73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4"/>
      <c r="O42" s="14"/>
      <c r="P42" s="14">
        <v>1.0</v>
      </c>
      <c r="Q42" s="14">
        <v>2.0</v>
      </c>
      <c r="R42" s="14">
        <v>2.0</v>
      </c>
      <c r="S42" s="14">
        <v>3.0</v>
      </c>
      <c r="T42" s="14">
        <v>3.0</v>
      </c>
      <c r="U42" s="14">
        <v>3.0</v>
      </c>
      <c r="V42" s="14">
        <v>3.0</v>
      </c>
      <c r="W42" s="14">
        <v>3.0</v>
      </c>
      <c r="X42" s="14">
        <v>6.0</v>
      </c>
      <c r="Y42" s="14">
        <v>6.0</v>
      </c>
      <c r="Z42" s="14">
        <v>10.0</v>
      </c>
      <c r="AA42" s="14">
        <v>10.0</v>
      </c>
      <c r="AB42" s="13"/>
    </row>
    <row r="43">
      <c r="A43" s="1" t="s">
        <v>74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4"/>
      <c r="O43" s="14"/>
      <c r="P43" s="14">
        <v>0.0</v>
      </c>
      <c r="Q43" s="14">
        <v>0.0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  <c r="W43" s="14">
        <v>0.0</v>
      </c>
      <c r="X43" s="14">
        <v>0.0</v>
      </c>
      <c r="Y43" s="14">
        <v>0.0</v>
      </c>
      <c r="Z43" s="14">
        <v>0.0</v>
      </c>
      <c r="AA43" s="14">
        <v>0.0</v>
      </c>
      <c r="AB43" s="13"/>
    </row>
    <row r="44">
      <c r="A44" s="1" t="s">
        <v>75</v>
      </c>
      <c r="B44" s="1"/>
      <c r="C44" s="1"/>
      <c r="D44" s="1"/>
      <c r="E44" s="14"/>
      <c r="F44" s="1"/>
      <c r="G44" s="1"/>
      <c r="H44" s="1"/>
      <c r="I44" s="1"/>
      <c r="J44" s="1"/>
      <c r="K44" s="1"/>
      <c r="L44" s="1"/>
      <c r="M44" s="1"/>
      <c r="N44" s="14"/>
      <c r="O44" s="14"/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>
        <v>0.0</v>
      </c>
      <c r="V44" s="14">
        <v>0.0</v>
      </c>
      <c r="W44" s="14">
        <v>0.0</v>
      </c>
      <c r="X44" s="14">
        <v>0.0</v>
      </c>
      <c r="Y44" s="14">
        <v>0.0</v>
      </c>
      <c r="Z44" s="14">
        <v>0.0</v>
      </c>
      <c r="AA44" s="14">
        <v>0.0</v>
      </c>
      <c r="AB44" s="13"/>
    </row>
    <row r="45">
      <c r="A45" s="1" t="s">
        <v>76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4"/>
      <c r="O45" s="14"/>
      <c r="P45" s="14">
        <v>1.0</v>
      </c>
      <c r="Q45" s="14">
        <v>2.0</v>
      </c>
      <c r="R45" s="14">
        <v>2.0</v>
      </c>
      <c r="S45" s="14">
        <v>3.0</v>
      </c>
      <c r="T45" s="14">
        <v>3.0</v>
      </c>
      <c r="U45" s="14">
        <v>3.0</v>
      </c>
      <c r="V45" s="14">
        <v>3.0</v>
      </c>
      <c r="W45" s="14">
        <v>3.0</v>
      </c>
      <c r="X45" s="14">
        <v>6.0</v>
      </c>
      <c r="Y45" s="14">
        <v>6.0</v>
      </c>
      <c r="Z45" s="1">
        <f t="shared" ref="Z45:AA45" si="14">Z42-Z43-Z44</f>
        <v>10</v>
      </c>
      <c r="AA45" s="1">
        <f t="shared" si="14"/>
        <v>10</v>
      </c>
      <c r="AB45" s="13"/>
    </row>
    <row r="46">
      <c r="A46" s="1" t="s">
        <v>77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4"/>
      <c r="O46" s="14"/>
      <c r="P46" s="14"/>
      <c r="Q46" s="14"/>
      <c r="R46" s="14"/>
      <c r="S46" s="14">
        <v>1.0</v>
      </c>
      <c r="T46" s="14">
        <v>3.0</v>
      </c>
      <c r="U46" s="14">
        <v>3.0</v>
      </c>
      <c r="V46" s="14">
        <v>3.0</v>
      </c>
      <c r="W46" s="14">
        <v>3.0</v>
      </c>
      <c r="X46" s="14">
        <v>3.0</v>
      </c>
      <c r="Y46" s="14">
        <v>3.0</v>
      </c>
      <c r="Z46" s="14">
        <v>4.0</v>
      </c>
      <c r="AA46" s="14">
        <v>8.0</v>
      </c>
      <c r="AB46" s="13"/>
    </row>
    <row r="47">
      <c r="A47" s="1" t="s">
        <v>78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4"/>
      <c r="O47" s="14"/>
      <c r="P47" s="14"/>
      <c r="Q47" s="14"/>
      <c r="R47" s="14"/>
      <c r="S47" s="14">
        <v>0.0</v>
      </c>
      <c r="T47" s="14">
        <v>0.0</v>
      </c>
      <c r="U47" s="14">
        <v>0.0</v>
      </c>
      <c r="V47" s="14">
        <v>0.0</v>
      </c>
      <c r="W47" s="14">
        <v>0.0</v>
      </c>
      <c r="X47" s="14">
        <v>0.0</v>
      </c>
      <c r="Y47" s="14">
        <v>0.0</v>
      </c>
      <c r="Z47" s="14">
        <v>0.0</v>
      </c>
      <c r="AA47" s="14">
        <v>0.0</v>
      </c>
      <c r="AB47" s="13"/>
    </row>
    <row r="48">
      <c r="A48" s="1" t="s">
        <v>79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4"/>
      <c r="O48" s="14"/>
      <c r="P48" s="14"/>
      <c r="Q48" s="14"/>
      <c r="R48" s="14"/>
      <c r="S48" s="14">
        <v>0.0</v>
      </c>
      <c r="T48" s="14">
        <v>0.0</v>
      </c>
      <c r="U48" s="14">
        <v>0.0</v>
      </c>
      <c r="V48" s="14">
        <v>0.0</v>
      </c>
      <c r="W48" s="14">
        <v>0.0</v>
      </c>
      <c r="X48" s="14">
        <v>0.0</v>
      </c>
      <c r="Y48" s="14">
        <v>0.0</v>
      </c>
      <c r="Z48" s="14">
        <v>0.0</v>
      </c>
      <c r="AA48" s="14">
        <v>0.0</v>
      </c>
      <c r="AB48" s="13"/>
    </row>
    <row r="49">
      <c r="A49" s="1" t="s">
        <v>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4"/>
      <c r="O49" s="14"/>
      <c r="P49" s="14"/>
      <c r="Q49" s="14"/>
      <c r="R49" s="14"/>
      <c r="S49" s="14">
        <v>1.0</v>
      </c>
      <c r="T49" s="14">
        <v>3.0</v>
      </c>
      <c r="U49" s="14">
        <v>3.0</v>
      </c>
      <c r="V49" s="14">
        <v>3.0</v>
      </c>
      <c r="W49" s="14">
        <v>3.0</v>
      </c>
      <c r="X49" s="14">
        <v>3.0</v>
      </c>
      <c r="Y49" s="14">
        <v>3.0</v>
      </c>
      <c r="Z49" s="1">
        <f t="shared" ref="Z49:AA49" si="15">Z46-Z47-Z48</f>
        <v>4</v>
      </c>
      <c r="AA49" s="1">
        <f t="shared" si="15"/>
        <v>8</v>
      </c>
      <c r="AB49" s="13"/>
    </row>
    <row r="50">
      <c r="A50" s="1" t="s">
        <v>81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4"/>
      <c r="O50" s="14"/>
      <c r="P50" s="14"/>
      <c r="Q50" s="14"/>
      <c r="R50" s="14"/>
      <c r="S50" s="14">
        <v>1.0</v>
      </c>
      <c r="T50" s="14">
        <v>1.0</v>
      </c>
      <c r="U50" s="14">
        <v>1.0</v>
      </c>
      <c r="V50" s="14">
        <v>1.0</v>
      </c>
      <c r="W50" s="14">
        <v>1.0</v>
      </c>
      <c r="X50" s="14">
        <v>1.0</v>
      </c>
      <c r="Y50" s="14">
        <v>1.0</v>
      </c>
      <c r="Z50" s="14">
        <v>2.0</v>
      </c>
      <c r="AA50" s="14">
        <v>2.0</v>
      </c>
      <c r="AB50" s="13"/>
    </row>
    <row r="51">
      <c r="A51" s="1" t="s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4"/>
      <c r="O51" s="14"/>
      <c r="P51" s="14"/>
      <c r="Q51" s="14"/>
      <c r="R51" s="14"/>
      <c r="S51" s="14">
        <v>0.0</v>
      </c>
      <c r="T51" s="14">
        <v>0.0</v>
      </c>
      <c r="U51" s="14">
        <v>0.0</v>
      </c>
      <c r="V51" s="14">
        <v>0.0</v>
      </c>
      <c r="W51" s="14">
        <v>0.0</v>
      </c>
      <c r="X51" s="14">
        <v>0.0</v>
      </c>
      <c r="Y51" s="14">
        <v>0.0</v>
      </c>
      <c r="Z51" s="14">
        <v>0.0</v>
      </c>
      <c r="AA51" s="14">
        <v>0.0</v>
      </c>
      <c r="AB51" s="13"/>
    </row>
    <row r="52">
      <c r="A52" s="1" t="s">
        <v>83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4"/>
      <c r="O52" s="14"/>
      <c r="P52" s="14"/>
      <c r="Q52" s="14"/>
      <c r="R52" s="14"/>
      <c r="S52" s="14">
        <v>0.0</v>
      </c>
      <c r="T52" s="14">
        <v>0.0</v>
      </c>
      <c r="U52" s="14">
        <v>0.0</v>
      </c>
      <c r="V52" s="14">
        <v>0.0</v>
      </c>
      <c r="W52" s="14">
        <v>0.0</v>
      </c>
      <c r="X52" s="14">
        <v>0.0</v>
      </c>
      <c r="Y52" s="14">
        <v>0.0</v>
      </c>
      <c r="Z52" s="14">
        <v>0.0</v>
      </c>
      <c r="AA52" s="14">
        <v>0.0</v>
      </c>
      <c r="AB52" s="13"/>
    </row>
    <row r="53">
      <c r="A53" s="1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4"/>
      <c r="O53" s="14"/>
      <c r="P53" s="14"/>
      <c r="Q53" s="14"/>
      <c r="R53" s="14"/>
      <c r="S53" s="14">
        <v>1.0</v>
      </c>
      <c r="T53" s="14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1">
        <f t="shared" ref="Z53:AA53" si="16">Z50-Z51-Z52</f>
        <v>2</v>
      </c>
      <c r="AA53" s="1">
        <f t="shared" si="16"/>
        <v>2</v>
      </c>
      <c r="AB53" s="13"/>
    </row>
    <row r="54">
      <c r="A54" s="1" t="s">
        <v>85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4"/>
      <c r="O54" s="14"/>
      <c r="P54" s="14"/>
      <c r="Q54" s="14"/>
      <c r="R54" s="14"/>
      <c r="S54" s="14">
        <v>2.0</v>
      </c>
      <c r="T54" s="14">
        <v>2.0</v>
      </c>
      <c r="U54" s="14">
        <v>2.0</v>
      </c>
      <c r="V54" s="14">
        <v>2.0</v>
      </c>
      <c r="W54" s="14">
        <v>3.0</v>
      </c>
      <c r="X54" s="14">
        <v>4.0</v>
      </c>
      <c r="Y54" s="14">
        <v>7.0</v>
      </c>
      <c r="Z54" s="14">
        <v>10.0</v>
      </c>
      <c r="AA54" s="14">
        <v>12.0</v>
      </c>
      <c r="AB54" s="13"/>
    </row>
    <row r="55">
      <c r="A55" s="1" t="s">
        <v>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4"/>
      <c r="O55" s="14"/>
      <c r="P55" s="14"/>
      <c r="Q55" s="14"/>
      <c r="R55" s="14"/>
      <c r="S55" s="14">
        <v>0.0</v>
      </c>
      <c r="T55" s="14">
        <v>0.0</v>
      </c>
      <c r="U55" s="14">
        <v>0.0</v>
      </c>
      <c r="V55" s="14">
        <v>0.0</v>
      </c>
      <c r="W55" s="14">
        <v>0.0</v>
      </c>
      <c r="X55" s="14">
        <v>0.0</v>
      </c>
      <c r="Y55" s="14">
        <v>0.0</v>
      </c>
      <c r="Z55" s="14">
        <v>0.0</v>
      </c>
      <c r="AA55" s="14">
        <v>1.0</v>
      </c>
      <c r="AB55" s="13"/>
    </row>
    <row r="56">
      <c r="A56" s="1" t="s">
        <v>87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4"/>
      <c r="O56" s="14"/>
      <c r="P56" s="14"/>
      <c r="Q56" s="14"/>
      <c r="R56" s="14"/>
      <c r="S56" s="14">
        <v>0.0</v>
      </c>
      <c r="T56" s="14">
        <v>0.0</v>
      </c>
      <c r="U56" s="14">
        <v>0.0</v>
      </c>
      <c r="V56" s="14">
        <v>0.0</v>
      </c>
      <c r="W56" s="14">
        <v>0.0</v>
      </c>
      <c r="X56" s="14">
        <v>0.0</v>
      </c>
      <c r="Y56" s="14">
        <v>0.0</v>
      </c>
      <c r="Z56" s="14">
        <v>0.0</v>
      </c>
      <c r="AA56" s="14">
        <v>0.0</v>
      </c>
      <c r="AB56" s="13"/>
    </row>
    <row r="57">
      <c r="A57" s="1" t="s">
        <v>88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4"/>
      <c r="O57" s="14"/>
      <c r="P57" s="14"/>
      <c r="Q57" s="14"/>
      <c r="R57" s="14"/>
      <c r="S57" s="14">
        <v>2.0</v>
      </c>
      <c r="T57" s="14">
        <v>2.0</v>
      </c>
      <c r="U57" s="14">
        <v>2.0</v>
      </c>
      <c r="V57" s="14">
        <v>2.0</v>
      </c>
      <c r="W57" s="14">
        <v>3.0</v>
      </c>
      <c r="X57" s="14">
        <v>4.0</v>
      </c>
      <c r="Y57" s="14">
        <v>7.0</v>
      </c>
      <c r="Z57" s="1">
        <f t="shared" ref="Z57:AA57" si="17">Z54-Z55-Z56</f>
        <v>10</v>
      </c>
      <c r="AA57" s="1">
        <f t="shared" si="17"/>
        <v>11</v>
      </c>
      <c r="AB57" s="13"/>
    </row>
    <row r="58">
      <c r="A58" s="1" t="s">
        <v>89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4"/>
      <c r="O58" s="14"/>
      <c r="P58" s="14"/>
      <c r="Q58" s="14"/>
      <c r="R58" s="14"/>
      <c r="S58" s="14"/>
      <c r="T58" s="14">
        <v>5.0</v>
      </c>
      <c r="U58" s="14">
        <v>5.0</v>
      </c>
      <c r="V58" s="14">
        <v>5.0</v>
      </c>
      <c r="W58" s="14">
        <v>5.0</v>
      </c>
      <c r="X58" s="14">
        <v>6.0</v>
      </c>
      <c r="Y58" s="14">
        <v>7.0</v>
      </c>
      <c r="Z58" s="14">
        <v>8.0</v>
      </c>
      <c r="AA58" s="14">
        <v>9.0</v>
      </c>
      <c r="AB58" s="13"/>
    </row>
    <row r="59">
      <c r="A59" s="1" t="s">
        <v>90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4"/>
      <c r="O59" s="14"/>
      <c r="P59" s="14"/>
      <c r="Q59" s="14"/>
      <c r="R59" s="14"/>
      <c r="S59" s="14"/>
      <c r="T59" s="14">
        <v>0.0</v>
      </c>
      <c r="U59" s="14">
        <v>0.0</v>
      </c>
      <c r="V59" s="14">
        <v>0.0</v>
      </c>
      <c r="W59" s="14">
        <v>0.0</v>
      </c>
      <c r="X59" s="14">
        <v>0.0</v>
      </c>
      <c r="Y59" s="14">
        <v>0.0</v>
      </c>
      <c r="Z59" s="14">
        <v>0.0</v>
      </c>
      <c r="AA59" s="14">
        <v>1.0</v>
      </c>
      <c r="AB59" s="13"/>
    </row>
    <row r="60">
      <c r="A60" s="1" t="s">
        <v>91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4"/>
      <c r="O60" s="14"/>
      <c r="P60" s="14"/>
      <c r="Q60" s="14"/>
      <c r="R60" s="14"/>
      <c r="S60" s="14"/>
      <c r="T60" s="14">
        <v>0.0</v>
      </c>
      <c r="U60" s="14">
        <v>0.0</v>
      </c>
      <c r="V60" s="14">
        <v>0.0</v>
      </c>
      <c r="W60" s="14">
        <v>0.0</v>
      </c>
      <c r="X60" s="14">
        <v>0.0</v>
      </c>
      <c r="Y60" s="14">
        <v>0.0</v>
      </c>
      <c r="Z60" s="14">
        <v>1.0</v>
      </c>
      <c r="AA60" s="14">
        <v>1.0</v>
      </c>
      <c r="AB60" s="13"/>
    </row>
    <row r="61">
      <c r="A61" s="1" t="s">
        <v>92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4"/>
      <c r="O61" s="14"/>
      <c r="P61" s="14"/>
      <c r="Q61" s="14"/>
      <c r="R61" s="14"/>
      <c r="S61" s="14"/>
      <c r="T61" s="14">
        <v>5.0</v>
      </c>
      <c r="U61" s="14">
        <v>5.0</v>
      </c>
      <c r="V61" s="14">
        <v>5.0</v>
      </c>
      <c r="W61" s="14">
        <v>5.0</v>
      </c>
      <c r="X61" s="14">
        <v>6.0</v>
      </c>
      <c r="Y61" s="14">
        <v>7.0</v>
      </c>
      <c r="Z61" s="1">
        <f t="shared" ref="Z61:AA61" si="18">Z58-Z59-Z60</f>
        <v>7</v>
      </c>
      <c r="AA61" s="1">
        <f t="shared" si="18"/>
        <v>7</v>
      </c>
      <c r="AB61" s="13"/>
    </row>
    <row r="62">
      <c r="A62" s="1" t="s">
        <v>93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4"/>
      <c r="O62" s="14"/>
      <c r="P62" s="14"/>
      <c r="Q62" s="14"/>
      <c r="R62" s="14">
        <v>1.0</v>
      </c>
      <c r="S62" s="14">
        <v>1.0</v>
      </c>
      <c r="T62" s="14">
        <v>2.0</v>
      </c>
      <c r="U62" s="14">
        <v>7.0</v>
      </c>
      <c r="V62" s="14">
        <v>7.0</v>
      </c>
      <c r="W62" s="14">
        <v>7.0</v>
      </c>
      <c r="X62" s="14">
        <v>9.0</v>
      </c>
      <c r="Y62" s="14">
        <v>9.0</v>
      </c>
      <c r="Z62" s="14">
        <v>15.0</v>
      </c>
      <c r="AA62" s="14">
        <v>15.0</v>
      </c>
      <c r="AB62" s="13"/>
    </row>
    <row r="63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4"/>
      <c r="O63" s="14"/>
      <c r="P63" s="14"/>
      <c r="Q63" s="14"/>
      <c r="R63" s="14">
        <v>0.0</v>
      </c>
      <c r="S63" s="14">
        <v>0.0</v>
      </c>
      <c r="T63" s="14">
        <v>0.0</v>
      </c>
      <c r="U63" s="14">
        <v>0.0</v>
      </c>
      <c r="V63" s="14">
        <v>0.0</v>
      </c>
      <c r="W63" s="14">
        <v>0.0</v>
      </c>
      <c r="X63" s="14">
        <v>0.0</v>
      </c>
      <c r="Y63" s="14">
        <v>0.0</v>
      </c>
      <c r="Z63" s="14">
        <v>0.0</v>
      </c>
      <c r="AA63" s="14">
        <v>0.0</v>
      </c>
      <c r="AB63" s="13"/>
    </row>
    <row r="64">
      <c r="A64" s="1" t="s">
        <v>95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4"/>
      <c r="O64" s="14"/>
      <c r="P64" s="14"/>
      <c r="Q64" s="14"/>
      <c r="R64" s="14">
        <v>0.0</v>
      </c>
      <c r="S64" s="14">
        <v>0.0</v>
      </c>
      <c r="T64" s="14">
        <v>0.0</v>
      </c>
      <c r="U64" s="14">
        <v>0.0</v>
      </c>
      <c r="V64" s="14">
        <v>0.0</v>
      </c>
      <c r="W64" s="14">
        <v>0.0</v>
      </c>
      <c r="X64" s="14">
        <v>0.0</v>
      </c>
      <c r="Y64" s="14">
        <v>0.0</v>
      </c>
      <c r="Z64" s="14">
        <v>0.0</v>
      </c>
      <c r="AA64" s="14">
        <v>0.0</v>
      </c>
      <c r="AB64" s="13"/>
    </row>
    <row r="65">
      <c r="A65" s="1" t="s">
        <v>96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4"/>
      <c r="O65" s="14"/>
      <c r="P65" s="14"/>
      <c r="Q65" s="14"/>
      <c r="R65" s="14">
        <v>1.0</v>
      </c>
      <c r="S65" s="14">
        <v>1.0</v>
      </c>
      <c r="T65" s="14">
        <v>2.0</v>
      </c>
      <c r="U65" s="14">
        <v>7.0</v>
      </c>
      <c r="V65" s="14">
        <v>7.0</v>
      </c>
      <c r="W65" s="14">
        <v>7.0</v>
      </c>
      <c r="X65" s="14">
        <v>9.0</v>
      </c>
      <c r="Y65" s="14">
        <v>9.0</v>
      </c>
      <c r="Z65" s="1">
        <f t="shared" ref="Z65:AA65" si="19">Z62-Z63-Z64</f>
        <v>15</v>
      </c>
      <c r="AA65" s="1">
        <f t="shared" si="19"/>
        <v>15</v>
      </c>
      <c r="AB65" s="13"/>
    </row>
    <row r="66">
      <c r="A66" s="1" t="s">
        <v>97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4"/>
      <c r="O66" s="14"/>
      <c r="P66" s="14">
        <v>1.0</v>
      </c>
      <c r="Q66" s="14">
        <v>1.0</v>
      </c>
      <c r="R66" s="14">
        <v>1.0</v>
      </c>
      <c r="S66" s="14">
        <v>1.0</v>
      </c>
      <c r="T66" s="14">
        <v>1.0</v>
      </c>
      <c r="U66" s="14">
        <v>1.0</v>
      </c>
      <c r="V66" s="14">
        <v>1.0</v>
      </c>
      <c r="W66" s="14">
        <v>2.0</v>
      </c>
      <c r="X66" s="14">
        <v>7.0</v>
      </c>
      <c r="Y66" s="1">
        <f>X66+2</f>
        <v>9</v>
      </c>
      <c r="Z66" s="14">
        <v>9.0</v>
      </c>
      <c r="AA66" s="14">
        <v>9.0</v>
      </c>
      <c r="AB66" s="13"/>
    </row>
    <row r="67">
      <c r="A67" s="1" t="s">
        <v>98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4"/>
      <c r="O67" s="14"/>
      <c r="P67" s="14">
        <v>0.0</v>
      </c>
      <c r="Q67" s="14">
        <v>0.0</v>
      </c>
      <c r="R67" s="14">
        <v>0.0</v>
      </c>
      <c r="S67" s="14">
        <v>0.0</v>
      </c>
      <c r="T67" s="14">
        <v>0.0</v>
      </c>
      <c r="U67" s="14">
        <v>0.0</v>
      </c>
      <c r="V67" s="14">
        <v>0.0</v>
      </c>
      <c r="W67" s="14">
        <v>0.0</v>
      </c>
      <c r="X67" s="14">
        <v>0.0</v>
      </c>
      <c r="Y67" s="14">
        <v>0.0</v>
      </c>
      <c r="Z67" s="14">
        <v>0.0</v>
      </c>
      <c r="AA67" s="14">
        <v>0.0</v>
      </c>
      <c r="AB67" s="13"/>
    </row>
    <row r="68">
      <c r="A68" s="1" t="s">
        <v>99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4"/>
      <c r="O68" s="14"/>
      <c r="P68" s="14">
        <v>0.0</v>
      </c>
      <c r="Q68" s="14">
        <v>0.0</v>
      </c>
      <c r="R68" s="14">
        <v>0.0</v>
      </c>
      <c r="S68" s="14">
        <v>0.0</v>
      </c>
      <c r="T68" s="14">
        <v>0.0</v>
      </c>
      <c r="U68" s="14">
        <v>0.0</v>
      </c>
      <c r="V68" s="14">
        <v>0.0</v>
      </c>
      <c r="W68" s="14">
        <v>0.0</v>
      </c>
      <c r="X68" s="14">
        <v>0.0</v>
      </c>
      <c r="Y68" s="14">
        <v>0.0</v>
      </c>
      <c r="Z68" s="14">
        <v>0.0</v>
      </c>
      <c r="AA68" s="14">
        <v>0.0</v>
      </c>
      <c r="AB68" s="13"/>
    </row>
    <row r="69">
      <c r="A69" s="1" t="s">
        <v>100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4"/>
      <c r="O69" s="14"/>
      <c r="P69" s="14">
        <v>1.0</v>
      </c>
      <c r="Q69" s="14">
        <v>1.0</v>
      </c>
      <c r="R69" s="14">
        <v>1.0</v>
      </c>
      <c r="S69" s="14">
        <v>1.0</v>
      </c>
      <c r="T69" s="14">
        <v>1.0</v>
      </c>
      <c r="U69" s="14">
        <v>1.0</v>
      </c>
      <c r="V69" s="14">
        <v>1.0</v>
      </c>
      <c r="W69" s="14">
        <v>2.0</v>
      </c>
      <c r="X69" s="14">
        <v>7.0</v>
      </c>
      <c r="Y69" s="14">
        <v>9.0</v>
      </c>
      <c r="Z69" s="1">
        <f t="shared" ref="Z69:AA69" si="20">Z66-Z67-Z68</f>
        <v>9</v>
      </c>
      <c r="AA69" s="1">
        <f t="shared" si="20"/>
        <v>9</v>
      </c>
      <c r="AB69" s="13"/>
    </row>
    <row r="70">
      <c r="A70" s="1" t="s">
        <v>101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4"/>
      <c r="R70" s="14"/>
      <c r="S70" s="14"/>
      <c r="T70" s="14"/>
      <c r="U70" s="14"/>
      <c r="V70" s="14"/>
      <c r="W70" s="14"/>
      <c r="X70" s="1"/>
      <c r="Y70" s="1"/>
      <c r="Z70" s="14"/>
      <c r="AA70" s="14"/>
      <c r="AB70" s="13"/>
    </row>
    <row r="71">
      <c r="A71" s="1" t="s">
        <v>102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4"/>
      <c r="R71" s="14"/>
      <c r="S71" s="14"/>
      <c r="T71" s="14"/>
      <c r="U71" s="14"/>
      <c r="V71" s="14"/>
      <c r="W71" s="14"/>
      <c r="X71" s="1"/>
      <c r="Y71" s="1"/>
      <c r="Z71" s="14"/>
      <c r="AA71" s="14"/>
      <c r="AB71" s="13"/>
    </row>
    <row r="72">
      <c r="A72" s="1" t="s">
        <v>103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4"/>
      <c r="R72" s="14"/>
      <c r="S72" s="14"/>
      <c r="T72" s="14"/>
      <c r="U72" s="14"/>
      <c r="V72" s="14"/>
      <c r="W72" s="14"/>
      <c r="X72" s="1"/>
      <c r="Y72" s="1"/>
      <c r="Z72" s="14"/>
      <c r="AA72" s="14"/>
      <c r="AB72" s="13"/>
    </row>
    <row r="73">
      <c r="A73" s="1" t="s">
        <v>104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4"/>
      <c r="R73" s="14"/>
      <c r="S73" s="14"/>
      <c r="T73" s="14"/>
      <c r="U73" s="14"/>
      <c r="V73" s="14"/>
      <c r="W73" s="14"/>
      <c r="X73" s="1"/>
      <c r="Y73" s="1"/>
      <c r="Z73" s="14"/>
      <c r="AA73" s="14"/>
      <c r="AB73" s="13"/>
    </row>
    <row r="74">
      <c r="A74" s="1" t="s">
        <v>105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4"/>
      <c r="R74" s="14"/>
      <c r="S74" s="14"/>
      <c r="T74" s="14"/>
      <c r="U74" s="14">
        <v>1.0</v>
      </c>
      <c r="V74" s="14">
        <v>1.0</v>
      </c>
      <c r="W74" s="14">
        <v>1.0</v>
      </c>
      <c r="X74" s="14">
        <v>1.0</v>
      </c>
      <c r="Y74" s="14">
        <v>1.0</v>
      </c>
      <c r="Z74" s="14">
        <v>1.0</v>
      </c>
      <c r="AA74" s="14">
        <v>1.0</v>
      </c>
      <c r="AB74" s="13"/>
    </row>
    <row r="75">
      <c r="A75" s="1" t="s">
        <v>106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4"/>
      <c r="R75" s="14"/>
      <c r="S75" s="14"/>
      <c r="T75" s="14"/>
      <c r="U75" s="14">
        <v>0.0</v>
      </c>
      <c r="V75" s="14">
        <v>0.0</v>
      </c>
      <c r="W75" s="14">
        <v>0.0</v>
      </c>
      <c r="X75" s="14">
        <v>0.0</v>
      </c>
      <c r="Y75" s="14">
        <v>0.0</v>
      </c>
      <c r="Z75" s="14">
        <v>0.0</v>
      </c>
      <c r="AA75" s="14">
        <v>0.0</v>
      </c>
      <c r="AB75" s="13"/>
    </row>
    <row r="76">
      <c r="A76" s="1" t="s">
        <v>107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4"/>
      <c r="R76" s="14"/>
      <c r="S76" s="14"/>
      <c r="T76" s="14"/>
      <c r="U76" s="14">
        <v>0.0</v>
      </c>
      <c r="V76" s="14">
        <v>0.0</v>
      </c>
      <c r="W76" s="14">
        <v>0.0</v>
      </c>
      <c r="X76" s="14">
        <v>0.0</v>
      </c>
      <c r="Y76" s="14">
        <v>0.0</v>
      </c>
      <c r="Z76" s="14">
        <v>0.0</v>
      </c>
      <c r="AA76" s="14">
        <v>0.0</v>
      </c>
      <c r="AB76" s="13"/>
    </row>
    <row r="77">
      <c r="A77" s="1" t="s">
        <v>108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4"/>
      <c r="R77" s="14"/>
      <c r="S77" s="14"/>
      <c r="T77" s="14"/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1">
        <f t="shared" ref="Z77:AA77" si="21">Z74-Z75-Z76</f>
        <v>1</v>
      </c>
      <c r="AA77" s="1">
        <f t="shared" si="21"/>
        <v>1</v>
      </c>
      <c r="AB77" s="13"/>
    </row>
    <row r="78">
      <c r="A78" s="1" t="s">
        <v>109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4"/>
      <c r="R78" s="14"/>
      <c r="S78" s="14"/>
      <c r="T78" s="14"/>
      <c r="U78" s="14"/>
      <c r="V78" s="14"/>
      <c r="W78" s="14"/>
      <c r="X78" s="1"/>
      <c r="Y78" s="1"/>
      <c r="Z78" s="14"/>
      <c r="AA78" s="14"/>
      <c r="AB78" s="13"/>
    </row>
    <row r="79">
      <c r="A79" s="1" t="s">
        <v>110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4"/>
      <c r="R79" s="14"/>
      <c r="S79" s="14"/>
      <c r="T79" s="14"/>
      <c r="U79" s="14"/>
      <c r="V79" s="14"/>
      <c r="W79" s="14"/>
      <c r="X79" s="1"/>
      <c r="Y79" s="1"/>
      <c r="Z79" s="14"/>
      <c r="AA79" s="14"/>
      <c r="AB79" s="13"/>
    </row>
    <row r="80">
      <c r="A80" s="1" t="s">
        <v>111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4"/>
      <c r="R80" s="14"/>
      <c r="S80" s="14"/>
      <c r="T80" s="14"/>
      <c r="U80" s="14"/>
      <c r="V80" s="14"/>
      <c r="W80" s="14"/>
      <c r="X80" s="1"/>
      <c r="Y80" s="1"/>
      <c r="Z80" s="14"/>
      <c r="AA80" s="14"/>
      <c r="AB80" s="13"/>
    </row>
    <row r="81">
      <c r="A81" s="1" t="s">
        <v>112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4"/>
      <c r="R81" s="14"/>
      <c r="S81" s="14"/>
      <c r="T81" s="14"/>
      <c r="U81" s="14"/>
      <c r="V81" s="14"/>
      <c r="W81" s="14"/>
      <c r="X81" s="1"/>
      <c r="Y81" s="1"/>
      <c r="Z81" s="14"/>
      <c r="AA81" s="14"/>
      <c r="AB81" s="13"/>
    </row>
    <row r="82">
      <c r="A82" s="1" t="s">
        <v>113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4"/>
      <c r="R82" s="14"/>
      <c r="S82" s="14"/>
      <c r="T82" s="14"/>
      <c r="U82" s="14"/>
      <c r="V82" s="14"/>
      <c r="W82" s="14"/>
      <c r="X82" s="1"/>
      <c r="Y82" s="1"/>
      <c r="Z82" s="14"/>
      <c r="AA82" s="14"/>
      <c r="AB82" s="13"/>
    </row>
    <row r="83">
      <c r="A83" s="1" t="s">
        <v>114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4"/>
      <c r="R83" s="14"/>
      <c r="S83" s="14"/>
      <c r="T83" s="14"/>
      <c r="U83" s="14"/>
      <c r="V83" s="14"/>
      <c r="W83" s="14"/>
      <c r="X83" s="1"/>
      <c r="Y83" s="1"/>
      <c r="Z83" s="14"/>
      <c r="AA83" s="14"/>
      <c r="AB83" s="13"/>
    </row>
    <row r="84">
      <c r="A84" s="1" t="s">
        <v>115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4"/>
      <c r="R84" s="14"/>
      <c r="S84" s="14"/>
      <c r="T84" s="14"/>
      <c r="U84" s="14"/>
      <c r="V84" s="14"/>
      <c r="W84" s="14"/>
      <c r="X84" s="1"/>
      <c r="Y84" s="1"/>
      <c r="Z84" s="14"/>
      <c r="AA84" s="14"/>
      <c r="AB84" s="13"/>
    </row>
    <row r="85">
      <c r="A85" s="1" t="s">
        <v>116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4"/>
      <c r="R85" s="14"/>
      <c r="S85" s="14"/>
      <c r="T85" s="14"/>
      <c r="U85" s="14"/>
      <c r="V85" s="14"/>
      <c r="W85" s="14"/>
      <c r="X85" s="1"/>
      <c r="Y85" s="1"/>
      <c r="Z85" s="14"/>
      <c r="AA85" s="14"/>
      <c r="AB85" s="13"/>
    </row>
    <row r="86">
      <c r="A86" s="1" t="s">
        <v>117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4"/>
      <c r="R86" s="14"/>
      <c r="S86" s="14"/>
      <c r="T86" s="14"/>
      <c r="U86" s="14"/>
      <c r="V86" s="14"/>
      <c r="W86" s="14"/>
      <c r="X86" s="1"/>
      <c r="Y86" s="1"/>
      <c r="Z86" s="14"/>
      <c r="AA86" s="14"/>
      <c r="AB86" s="13"/>
    </row>
    <row r="87">
      <c r="A87" s="1" t="s">
        <v>118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4"/>
      <c r="R87" s="14"/>
      <c r="S87" s="14"/>
      <c r="T87" s="14"/>
      <c r="U87" s="14"/>
      <c r="V87" s="14"/>
      <c r="W87" s="14"/>
      <c r="X87" s="1"/>
      <c r="Y87" s="1"/>
      <c r="Z87" s="14"/>
      <c r="AA87" s="14"/>
      <c r="AB87" s="13"/>
    </row>
    <row r="88">
      <c r="A88" s="1" t="s">
        <v>119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4"/>
      <c r="R88" s="14"/>
      <c r="S88" s="14"/>
      <c r="T88" s="14"/>
      <c r="U88" s="14"/>
      <c r="V88" s="14"/>
      <c r="W88" s="14"/>
      <c r="X88" s="1"/>
      <c r="Y88" s="1"/>
      <c r="Z88" s="14"/>
      <c r="AA88" s="14"/>
      <c r="AB88" s="13"/>
    </row>
    <row r="89">
      <c r="A89" s="1" t="s">
        <v>120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4"/>
      <c r="R89" s="14"/>
      <c r="S89" s="14"/>
      <c r="T89" s="14"/>
      <c r="U89" s="14"/>
      <c r="V89" s="14"/>
      <c r="W89" s="14"/>
      <c r="X89" s="1"/>
      <c r="Y89" s="1"/>
      <c r="Z89" s="14"/>
      <c r="AA89" s="14"/>
      <c r="AB89" s="13"/>
    </row>
    <row r="90">
      <c r="A90" s="1" t="s">
        <v>121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4"/>
      <c r="R90" s="14"/>
      <c r="S90" s="14"/>
      <c r="T90" s="14"/>
      <c r="U90" s="14"/>
      <c r="V90" s="14"/>
      <c r="W90" s="14"/>
      <c r="X90" s="1"/>
      <c r="Y90" s="1"/>
      <c r="Z90" s="14"/>
      <c r="AA90" s="14"/>
      <c r="AB90" s="13"/>
    </row>
    <row r="91">
      <c r="A91" s="1" t="s">
        <v>122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4"/>
      <c r="R91" s="14"/>
      <c r="S91" s="14"/>
      <c r="T91" s="14"/>
      <c r="U91" s="14"/>
      <c r="V91" s="14"/>
      <c r="W91" s="14"/>
      <c r="X91" s="1"/>
      <c r="Y91" s="1"/>
      <c r="Z91" s="14"/>
      <c r="AA91" s="14"/>
      <c r="AB91" s="13"/>
    </row>
    <row r="92">
      <c r="A92" s="1" t="s">
        <v>123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4"/>
      <c r="R92" s="14"/>
      <c r="S92" s="14"/>
      <c r="T92" s="14"/>
      <c r="U92" s="14"/>
      <c r="V92" s="14"/>
      <c r="W92" s="14"/>
      <c r="X92" s="1"/>
      <c r="Y92" s="1"/>
      <c r="Z92" s="14"/>
      <c r="AA92" s="14"/>
      <c r="AB92" s="13"/>
    </row>
    <row r="93">
      <c r="A93" s="1" t="s">
        <v>124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4"/>
      <c r="R93" s="14"/>
      <c r="S93" s="14"/>
      <c r="T93" s="14"/>
      <c r="U93" s="14"/>
      <c r="V93" s="14"/>
      <c r="W93" s="14"/>
      <c r="X93" s="1"/>
      <c r="Y93" s="1"/>
      <c r="Z93" s="14"/>
      <c r="AA93" s="14"/>
      <c r="AB93" s="13"/>
    </row>
    <row r="94">
      <c r="A94" s="1" t="s">
        <v>125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4"/>
      <c r="R94" s="14"/>
      <c r="S94" s="14"/>
      <c r="T94" s="14"/>
      <c r="U94" s="14"/>
      <c r="V94" s="14"/>
      <c r="W94" s="14">
        <v>1.0</v>
      </c>
      <c r="X94" s="14">
        <v>1.0</v>
      </c>
      <c r="Y94" s="14">
        <v>1.0</v>
      </c>
      <c r="Z94" s="14">
        <v>1.0</v>
      </c>
      <c r="AA94" s="14">
        <v>1.0</v>
      </c>
      <c r="AB94" s="13"/>
    </row>
    <row r="95">
      <c r="A95" s="1" t="s">
        <v>126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4"/>
      <c r="W95" s="14">
        <v>0.0</v>
      </c>
      <c r="X95" s="14">
        <v>0.0</v>
      </c>
      <c r="Y95" s="14">
        <v>0.0</v>
      </c>
      <c r="Z95" s="14">
        <v>0.0</v>
      </c>
      <c r="AA95" s="14">
        <v>0.0</v>
      </c>
      <c r="AB95" s="13"/>
    </row>
    <row r="96">
      <c r="A96" s="1" t="s">
        <v>127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4"/>
      <c r="W96" s="14">
        <v>0.0</v>
      </c>
      <c r="X96" s="14">
        <v>0.0</v>
      </c>
      <c r="Y96" s="14">
        <v>0.0</v>
      </c>
      <c r="Z96" s="14">
        <v>0.0</v>
      </c>
      <c r="AA96" s="14">
        <v>0.0</v>
      </c>
      <c r="AB96" s="13"/>
    </row>
    <row r="97">
      <c r="A97" s="1" t="s">
        <v>128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4"/>
      <c r="W97" s="14">
        <v>1.0</v>
      </c>
      <c r="X97" s="14">
        <v>1.0</v>
      </c>
      <c r="Y97" s="14">
        <v>1.0</v>
      </c>
      <c r="Z97" s="1">
        <f t="shared" ref="Z97:AA97" si="22">Z94-Z95-Z96</f>
        <v>1</v>
      </c>
      <c r="AA97" s="1">
        <f t="shared" si="22"/>
        <v>1</v>
      </c>
      <c r="AB97" s="13"/>
    </row>
    <row r="98">
      <c r="A98" s="2" t="s">
        <v>129</v>
      </c>
      <c r="B98" s="2">
        <f t="shared" ref="B98:AA98" si="23">B2+B6+B10+B14+B18+B22+B26+B30+B34+B38+B42+B46+B50+B54+B58+B62+B66+B70+B74+B78+B82+B86+B90+B94</f>
        <v>1</v>
      </c>
      <c r="C98" s="2">
        <f t="shared" si="23"/>
        <v>1</v>
      </c>
      <c r="D98" s="2">
        <f t="shared" si="23"/>
        <v>2</v>
      </c>
      <c r="E98" s="2">
        <f t="shared" si="23"/>
        <v>8</v>
      </c>
      <c r="F98" s="2">
        <f t="shared" si="23"/>
        <v>9</v>
      </c>
      <c r="G98" s="2">
        <f t="shared" si="23"/>
        <v>12</v>
      </c>
      <c r="H98" s="2">
        <f t="shared" si="23"/>
        <v>17</v>
      </c>
      <c r="I98" s="2">
        <f t="shared" si="23"/>
        <v>19</v>
      </c>
      <c r="J98" s="2">
        <f t="shared" si="23"/>
        <v>21</v>
      </c>
      <c r="K98" s="2">
        <f t="shared" si="23"/>
        <v>31</v>
      </c>
      <c r="L98" s="2">
        <f t="shared" si="23"/>
        <v>34</v>
      </c>
      <c r="M98" s="2">
        <f t="shared" si="23"/>
        <v>45</v>
      </c>
      <c r="N98" s="2">
        <f t="shared" si="23"/>
        <v>56</v>
      </c>
      <c r="O98" s="2">
        <f t="shared" si="23"/>
        <v>65</v>
      </c>
      <c r="P98" s="2">
        <f t="shared" si="23"/>
        <v>79</v>
      </c>
      <c r="Q98" s="2">
        <f t="shared" si="23"/>
        <v>97</v>
      </c>
      <c r="R98" s="2">
        <f t="shared" si="23"/>
        <v>128</v>
      </c>
      <c r="S98" s="2">
        <f t="shared" si="23"/>
        <v>158</v>
      </c>
      <c r="T98" s="2">
        <f t="shared" si="23"/>
        <v>225</v>
      </c>
      <c r="U98" s="2">
        <f t="shared" si="23"/>
        <v>266</v>
      </c>
      <c r="V98" s="2">
        <f t="shared" si="23"/>
        <v>301</v>
      </c>
      <c r="W98" s="2">
        <f t="shared" si="23"/>
        <v>387</v>
      </c>
      <c r="X98" s="2">
        <f t="shared" si="23"/>
        <v>502</v>
      </c>
      <c r="Y98" s="2">
        <f t="shared" si="23"/>
        <v>589</v>
      </c>
      <c r="Z98" s="2">
        <f t="shared" si="23"/>
        <v>690</v>
      </c>
      <c r="AA98" s="2">
        <f t="shared" si="23"/>
        <v>745</v>
      </c>
      <c r="AB98" s="28"/>
      <c r="AC98" s="27"/>
      <c r="AD98" s="27"/>
      <c r="AE98" s="27"/>
      <c r="AF98" s="27"/>
    </row>
    <row r="99">
      <c r="A99" s="2" t="s">
        <v>130</v>
      </c>
      <c r="B99" s="29">
        <v>1.0</v>
      </c>
      <c r="C99" s="29">
        <v>1.0</v>
      </c>
      <c r="D99" s="29">
        <v>2.0</v>
      </c>
      <c r="E99" s="29">
        <v>8.0</v>
      </c>
      <c r="F99" s="29">
        <v>9.0</v>
      </c>
      <c r="G99" s="29">
        <v>12.0</v>
      </c>
      <c r="H99" s="29">
        <v>17.0</v>
      </c>
      <c r="I99" s="29">
        <v>19.0</v>
      </c>
      <c r="J99" s="29">
        <v>21.0</v>
      </c>
      <c r="K99" s="29">
        <v>31.0</v>
      </c>
      <c r="L99" s="29">
        <v>34.0</v>
      </c>
      <c r="M99" s="29">
        <v>45.0</v>
      </c>
      <c r="N99" s="29">
        <v>56.0</v>
      </c>
      <c r="O99" s="29">
        <v>65.0</v>
      </c>
      <c r="P99" s="29">
        <v>79.0</v>
      </c>
      <c r="Q99" s="29">
        <v>97.0</v>
      </c>
      <c r="R99" s="2">
        <f>97+31</f>
        <v>128</v>
      </c>
      <c r="S99" s="29">
        <v>158.0</v>
      </c>
      <c r="T99" s="29">
        <v>225.0</v>
      </c>
      <c r="U99" s="29">
        <v>266.0</v>
      </c>
      <c r="V99" s="29">
        <v>301.0</v>
      </c>
      <c r="W99" s="29">
        <v>387.0</v>
      </c>
      <c r="X99" s="29">
        <v>502.0</v>
      </c>
      <c r="Y99" s="29">
        <v>589.0</v>
      </c>
      <c r="Z99" s="29">
        <v>690.0</v>
      </c>
      <c r="AA99" s="29">
        <v>745.0</v>
      </c>
      <c r="AB99" s="28"/>
      <c r="AC99" s="27"/>
      <c r="AD99" s="27"/>
      <c r="AE99" s="27"/>
      <c r="AF99" s="27"/>
    </row>
    <row r="100">
      <c r="A100" s="1" t="s">
        <v>131</v>
      </c>
      <c r="B100" s="14"/>
      <c r="C100" s="1">
        <f t="shared" ref="C100:AA100" si="24">C99/B99-1</f>
        <v>0</v>
      </c>
      <c r="D100" s="1">
        <f t="shared" si="24"/>
        <v>1</v>
      </c>
      <c r="E100" s="1">
        <f t="shared" si="24"/>
        <v>3</v>
      </c>
      <c r="F100" s="1">
        <f t="shared" si="24"/>
        <v>0.125</v>
      </c>
      <c r="G100" s="1">
        <f t="shared" si="24"/>
        <v>0.3333333333</v>
      </c>
      <c r="H100" s="1">
        <f t="shared" si="24"/>
        <v>0.4166666667</v>
      </c>
      <c r="I100" s="1">
        <f t="shared" si="24"/>
        <v>0.1176470588</v>
      </c>
      <c r="J100" s="1">
        <f t="shared" si="24"/>
        <v>0.1052631579</v>
      </c>
      <c r="K100" s="1">
        <f t="shared" si="24"/>
        <v>0.4761904762</v>
      </c>
      <c r="L100" s="1">
        <f t="shared" si="24"/>
        <v>0.09677419355</v>
      </c>
      <c r="M100" s="1">
        <f t="shared" si="24"/>
        <v>0.3235294118</v>
      </c>
      <c r="N100" s="1">
        <f t="shared" si="24"/>
        <v>0.2444444444</v>
      </c>
      <c r="O100" s="1">
        <f t="shared" si="24"/>
        <v>0.1607142857</v>
      </c>
      <c r="P100" s="1">
        <f t="shared" si="24"/>
        <v>0.2153846154</v>
      </c>
      <c r="Q100" s="1">
        <f t="shared" si="24"/>
        <v>0.2278481013</v>
      </c>
      <c r="R100" s="1">
        <f t="shared" si="24"/>
        <v>0.3195876289</v>
      </c>
      <c r="S100" s="1">
        <f t="shared" si="24"/>
        <v>0.234375</v>
      </c>
      <c r="T100" s="1">
        <f t="shared" si="24"/>
        <v>0.4240506329</v>
      </c>
      <c r="U100" s="1">
        <f t="shared" si="24"/>
        <v>0.1822222222</v>
      </c>
      <c r="V100" s="1">
        <f t="shared" si="24"/>
        <v>0.1315789474</v>
      </c>
      <c r="W100" s="1">
        <f t="shared" si="24"/>
        <v>0.2857142857</v>
      </c>
      <c r="X100" s="1">
        <f t="shared" si="24"/>
        <v>0.2971576227</v>
      </c>
      <c r="Y100" s="1">
        <f t="shared" si="24"/>
        <v>0.1733067729</v>
      </c>
      <c r="Z100" s="1">
        <f t="shared" si="24"/>
        <v>0.1714770798</v>
      </c>
      <c r="AA100" s="1">
        <f t="shared" si="24"/>
        <v>0.07971014493</v>
      </c>
      <c r="AB100" s="13"/>
    </row>
    <row r="101">
      <c r="A101" s="21" t="s">
        <v>132</v>
      </c>
      <c r="B101" s="30"/>
      <c r="C101" s="21"/>
      <c r="D101" s="30"/>
      <c r="E101" s="21" t="s">
        <v>133</v>
      </c>
      <c r="F101" s="30"/>
      <c r="H101" s="30"/>
      <c r="I101" s="30"/>
      <c r="J101" s="21" t="s">
        <v>134</v>
      </c>
      <c r="K101" s="21" t="s">
        <v>135</v>
      </c>
      <c r="L101" s="21" t="s">
        <v>136</v>
      </c>
      <c r="M101" s="21" t="s">
        <v>137</v>
      </c>
      <c r="N101" s="21" t="s">
        <v>138</v>
      </c>
      <c r="O101" s="31" t="s">
        <v>139</v>
      </c>
      <c r="P101" s="21" t="s">
        <v>140</v>
      </c>
      <c r="Q101" s="21" t="s">
        <v>141</v>
      </c>
      <c r="R101" s="30"/>
      <c r="S101" s="31" t="s">
        <v>142</v>
      </c>
      <c r="T101" s="30"/>
      <c r="U101" s="30"/>
      <c r="V101" s="30"/>
      <c r="W101" s="30"/>
      <c r="X101" s="30"/>
      <c r="Y101" s="31" t="s">
        <v>143</v>
      </c>
      <c r="Z101" s="32"/>
      <c r="AA101" s="32"/>
      <c r="AB101" s="33"/>
      <c r="AC101" s="30"/>
      <c r="AD101" s="30"/>
      <c r="AE101" s="30"/>
      <c r="AF101" s="30"/>
    </row>
    <row r="102">
      <c r="A102" s="1" t="s">
        <v>144</v>
      </c>
      <c r="B102" s="1"/>
      <c r="C102" s="34" t="s">
        <v>145</v>
      </c>
      <c r="G102" s="1"/>
      <c r="Q102" s="1"/>
      <c r="Z102" s="35"/>
      <c r="AA102" s="35"/>
      <c r="AB102" s="13"/>
    </row>
    <row r="103">
      <c r="A103" s="1"/>
      <c r="B103" s="1"/>
      <c r="C103" s="1"/>
      <c r="G103" s="1"/>
      <c r="Q103" s="1"/>
      <c r="Z103" s="35"/>
      <c r="AA103" s="35"/>
      <c r="AB103" s="13"/>
    </row>
    <row r="104">
      <c r="A104" s="34" t="s">
        <v>146</v>
      </c>
      <c r="B104" s="1" t="s">
        <v>147</v>
      </c>
      <c r="C104" s="1"/>
      <c r="Q104" s="1"/>
      <c r="Z104" s="35"/>
      <c r="AA104" s="35"/>
      <c r="AB104" s="13"/>
    </row>
    <row r="105">
      <c r="A105" s="1" t="s">
        <v>148</v>
      </c>
      <c r="B105" s="9">
        <f>U99/B99-1</f>
        <v>265</v>
      </c>
      <c r="C105" s="1" t="s">
        <v>149</v>
      </c>
      <c r="Z105" s="35"/>
      <c r="AA105" s="35"/>
      <c r="AB105" s="13"/>
    </row>
    <row r="106">
      <c r="A106" s="1" t="s">
        <v>148</v>
      </c>
      <c r="B106" s="36">
        <f>(1+B105)^(1/20)-1</f>
        <v>0.3220384364</v>
      </c>
      <c r="C106" s="1" t="s">
        <v>150</v>
      </c>
      <c r="Z106" s="35"/>
      <c r="AA106" s="35"/>
      <c r="AB106" s="13"/>
    </row>
    <row r="107">
      <c r="A107" s="1" t="s">
        <v>151</v>
      </c>
      <c r="Z107" s="35"/>
      <c r="AA107" s="35"/>
      <c r="AB107" s="13"/>
    </row>
    <row r="108">
      <c r="A108" s="34" t="s">
        <v>146</v>
      </c>
      <c r="Z108" s="35"/>
      <c r="AA108" s="35"/>
      <c r="AB108" s="13"/>
    </row>
    <row r="109">
      <c r="Z109" s="35"/>
      <c r="AA109" s="35"/>
      <c r="AB109" s="13"/>
    </row>
    <row r="110">
      <c r="A110" s="1" t="s">
        <v>152</v>
      </c>
      <c r="F110" s="34" t="s">
        <v>153</v>
      </c>
      <c r="Z110" s="35"/>
      <c r="AA110" s="35"/>
      <c r="AB110" s="13"/>
    </row>
    <row r="111">
      <c r="Z111" s="35"/>
      <c r="AA111" s="35"/>
      <c r="AB111" s="13"/>
    </row>
    <row r="112">
      <c r="Z112" s="35"/>
      <c r="AA112" s="35"/>
      <c r="AB112" s="13"/>
    </row>
    <row r="113">
      <c r="Z113" s="35"/>
      <c r="AA113" s="35"/>
      <c r="AB113" s="13"/>
    </row>
    <row r="114">
      <c r="Z114" s="35"/>
      <c r="AA114" s="35"/>
      <c r="AB114" s="13"/>
    </row>
    <row r="115">
      <c r="Z115" s="35"/>
      <c r="AA115" s="35"/>
      <c r="AB115" s="13"/>
    </row>
    <row r="116">
      <c r="Z116" s="35"/>
      <c r="AA116" s="35"/>
      <c r="AB116" s="13"/>
    </row>
    <row r="117">
      <c r="Z117" s="35"/>
      <c r="AA117" s="35"/>
      <c r="AB117" s="13"/>
    </row>
    <row r="118">
      <c r="Z118" s="35"/>
      <c r="AA118" s="35"/>
      <c r="AB118" s="13"/>
    </row>
    <row r="119">
      <c r="Z119" s="35"/>
      <c r="AA119" s="35"/>
      <c r="AB119" s="13"/>
    </row>
    <row r="120">
      <c r="Z120" s="35"/>
      <c r="AA120" s="35"/>
      <c r="AB120" s="13"/>
    </row>
    <row r="121">
      <c r="Z121" s="35"/>
      <c r="AA121" s="35"/>
      <c r="AB121" s="13"/>
    </row>
    <row r="122">
      <c r="Z122" s="35"/>
      <c r="AA122" s="35"/>
      <c r="AB122" s="13"/>
    </row>
    <row r="123">
      <c r="Z123" s="35"/>
      <c r="AA123" s="35"/>
      <c r="AB123" s="13"/>
    </row>
    <row r="124">
      <c r="Z124" s="35"/>
      <c r="AA124" s="35"/>
      <c r="AB124" s="13"/>
    </row>
    <row r="125">
      <c r="Z125" s="35"/>
      <c r="AA125" s="35"/>
      <c r="AB125" s="13"/>
    </row>
    <row r="126">
      <c r="Z126" s="35"/>
      <c r="AA126" s="35"/>
      <c r="AB126" s="13"/>
    </row>
    <row r="127">
      <c r="Z127" s="35"/>
      <c r="AA127" s="35"/>
      <c r="AB127" s="13"/>
    </row>
    <row r="128">
      <c r="Z128" s="35"/>
      <c r="AA128" s="35"/>
      <c r="AB128" s="13"/>
    </row>
    <row r="129">
      <c r="Z129" s="35"/>
      <c r="AA129" s="35"/>
      <c r="AB129" s="13"/>
    </row>
    <row r="130">
      <c r="Z130" s="35"/>
      <c r="AA130" s="35"/>
      <c r="AB130" s="13"/>
    </row>
    <row r="131">
      <c r="Z131" s="35"/>
      <c r="AA131" s="35"/>
      <c r="AB131" s="13"/>
    </row>
    <row r="132">
      <c r="Z132" s="35"/>
      <c r="AA132" s="35"/>
      <c r="AB132" s="13"/>
    </row>
    <row r="133">
      <c r="Z133" s="35"/>
      <c r="AA133" s="35"/>
      <c r="AB133" s="13"/>
    </row>
    <row r="134">
      <c r="Z134" s="35"/>
      <c r="AA134" s="35"/>
      <c r="AB134" s="13"/>
    </row>
    <row r="135">
      <c r="Z135" s="35"/>
      <c r="AA135" s="35"/>
      <c r="AB135" s="13"/>
    </row>
    <row r="136">
      <c r="Z136" s="35"/>
      <c r="AA136" s="35"/>
      <c r="AB136" s="13"/>
    </row>
    <row r="137">
      <c r="Z137" s="35"/>
      <c r="AA137" s="35"/>
      <c r="AB137" s="13"/>
    </row>
    <row r="138">
      <c r="Z138" s="35"/>
      <c r="AA138" s="35"/>
      <c r="AB138" s="13"/>
    </row>
    <row r="139">
      <c r="Z139" s="35"/>
      <c r="AA139" s="35"/>
      <c r="AB139" s="13"/>
    </row>
    <row r="140">
      <c r="Z140" s="35"/>
      <c r="AA140" s="35"/>
      <c r="AB140" s="13"/>
    </row>
    <row r="141">
      <c r="Z141" s="35"/>
      <c r="AA141" s="35"/>
      <c r="AB141" s="13"/>
    </row>
    <row r="142">
      <c r="Z142" s="35"/>
      <c r="AA142" s="35"/>
      <c r="AB142" s="13"/>
    </row>
    <row r="143">
      <c r="Z143" s="35"/>
      <c r="AA143" s="35"/>
      <c r="AB143" s="13"/>
    </row>
    <row r="144">
      <c r="Z144" s="35"/>
      <c r="AA144" s="35"/>
      <c r="AB144" s="13"/>
    </row>
    <row r="145">
      <c r="Z145" s="35"/>
      <c r="AA145" s="35"/>
      <c r="AB145" s="13"/>
    </row>
    <row r="146">
      <c r="Z146" s="35"/>
      <c r="AA146" s="35"/>
      <c r="AB146" s="13"/>
    </row>
    <row r="147">
      <c r="Z147" s="35"/>
      <c r="AA147" s="35"/>
      <c r="AB147" s="13"/>
    </row>
    <row r="148">
      <c r="Z148" s="35"/>
      <c r="AA148" s="35"/>
      <c r="AB148" s="13"/>
    </row>
    <row r="149">
      <c r="Z149" s="35"/>
      <c r="AA149" s="35"/>
      <c r="AB149" s="13"/>
    </row>
    <row r="150">
      <c r="Z150" s="35"/>
      <c r="AA150" s="35"/>
      <c r="AB150" s="13"/>
    </row>
    <row r="151">
      <c r="Z151" s="35"/>
      <c r="AA151" s="35"/>
      <c r="AB151" s="13"/>
    </row>
    <row r="152">
      <c r="Z152" s="35"/>
      <c r="AA152" s="35"/>
      <c r="AB152" s="13"/>
    </row>
    <row r="153">
      <c r="Z153" s="35"/>
      <c r="AA153" s="35"/>
      <c r="AB153" s="13"/>
    </row>
    <row r="154">
      <c r="Z154" s="35"/>
      <c r="AA154" s="35"/>
      <c r="AB154" s="13"/>
    </row>
    <row r="155">
      <c r="Z155" s="35"/>
      <c r="AA155" s="35"/>
      <c r="AB155" s="13"/>
    </row>
    <row r="156">
      <c r="Z156" s="35"/>
      <c r="AA156" s="35"/>
      <c r="AB156" s="13"/>
    </row>
    <row r="157">
      <c r="Z157" s="35"/>
      <c r="AA157" s="35"/>
      <c r="AB157" s="13"/>
    </row>
    <row r="158">
      <c r="Z158" s="35"/>
      <c r="AA158" s="35"/>
      <c r="AB158" s="13"/>
    </row>
    <row r="159">
      <c r="Z159" s="35"/>
      <c r="AA159" s="35"/>
      <c r="AB159" s="13"/>
    </row>
    <row r="160">
      <c r="Z160" s="35"/>
      <c r="AA160" s="35"/>
      <c r="AB160" s="13"/>
    </row>
    <row r="161">
      <c r="Z161" s="35"/>
      <c r="AA161" s="35"/>
      <c r="AB161" s="13"/>
    </row>
    <row r="162">
      <c r="Z162" s="35"/>
      <c r="AA162" s="35"/>
      <c r="AB162" s="13"/>
    </row>
    <row r="163">
      <c r="Z163" s="35"/>
      <c r="AA163" s="35"/>
      <c r="AB163" s="13"/>
    </row>
    <row r="164">
      <c r="Z164" s="35"/>
      <c r="AA164" s="35"/>
      <c r="AB164" s="13"/>
    </row>
    <row r="165">
      <c r="Z165" s="35"/>
      <c r="AA165" s="35"/>
      <c r="AB165" s="13"/>
    </row>
    <row r="166">
      <c r="Z166" s="35"/>
      <c r="AA166" s="35"/>
      <c r="AB166" s="13"/>
    </row>
    <row r="167">
      <c r="Z167" s="35"/>
      <c r="AA167" s="35"/>
      <c r="AB167" s="13"/>
    </row>
    <row r="168">
      <c r="Z168" s="35"/>
      <c r="AA168" s="35"/>
      <c r="AB168" s="13"/>
    </row>
    <row r="169">
      <c r="Z169" s="35"/>
      <c r="AA169" s="35"/>
      <c r="AB169" s="13"/>
    </row>
    <row r="170">
      <c r="Z170" s="35"/>
      <c r="AA170" s="35"/>
      <c r="AB170" s="13"/>
    </row>
    <row r="171">
      <c r="Z171" s="35"/>
      <c r="AA171" s="35"/>
      <c r="AB171" s="13"/>
    </row>
    <row r="172">
      <c r="Z172" s="35"/>
      <c r="AA172" s="35"/>
      <c r="AB172" s="13"/>
    </row>
    <row r="173">
      <c r="Z173" s="35"/>
      <c r="AA173" s="35"/>
      <c r="AB173" s="13"/>
    </row>
    <row r="174">
      <c r="Z174" s="35"/>
      <c r="AA174" s="35"/>
      <c r="AB174" s="13"/>
    </row>
    <row r="175">
      <c r="Z175" s="35"/>
      <c r="AA175" s="35"/>
      <c r="AB175" s="13"/>
    </row>
    <row r="176">
      <c r="Z176" s="35"/>
      <c r="AA176" s="35"/>
      <c r="AB176" s="13"/>
    </row>
    <row r="177">
      <c r="Z177" s="35"/>
      <c r="AA177" s="35"/>
      <c r="AB177" s="13"/>
    </row>
    <row r="178">
      <c r="Z178" s="35"/>
      <c r="AA178" s="35"/>
      <c r="AB178" s="13"/>
    </row>
    <row r="179">
      <c r="Z179" s="35"/>
      <c r="AA179" s="35"/>
      <c r="AB179" s="13"/>
    </row>
    <row r="180">
      <c r="Z180" s="35"/>
      <c r="AA180" s="35"/>
      <c r="AB180" s="13"/>
    </row>
    <row r="181">
      <c r="Z181" s="35"/>
      <c r="AA181" s="35"/>
      <c r="AB181" s="13"/>
    </row>
    <row r="182">
      <c r="Z182" s="35"/>
      <c r="AA182" s="35"/>
      <c r="AB182" s="13"/>
    </row>
    <row r="183">
      <c r="Z183" s="35"/>
      <c r="AA183" s="35"/>
      <c r="AB183" s="13"/>
    </row>
    <row r="184">
      <c r="Z184" s="35"/>
      <c r="AA184" s="35"/>
      <c r="AB184" s="13"/>
    </row>
    <row r="185">
      <c r="Z185" s="35"/>
      <c r="AA185" s="35"/>
      <c r="AB185" s="13"/>
    </row>
    <row r="186">
      <c r="Z186" s="35"/>
      <c r="AA186" s="35"/>
      <c r="AB186" s="13"/>
    </row>
    <row r="187">
      <c r="Z187" s="35"/>
      <c r="AA187" s="35"/>
      <c r="AB187" s="13"/>
    </row>
    <row r="188">
      <c r="Z188" s="35"/>
      <c r="AA188" s="35"/>
      <c r="AB188" s="13"/>
    </row>
    <row r="189">
      <c r="Z189" s="35"/>
      <c r="AA189" s="35"/>
      <c r="AB189" s="13"/>
    </row>
    <row r="190">
      <c r="Z190" s="35"/>
      <c r="AA190" s="35"/>
      <c r="AB190" s="13"/>
    </row>
    <row r="191">
      <c r="Z191" s="35"/>
      <c r="AA191" s="35"/>
      <c r="AB191" s="13"/>
    </row>
    <row r="192">
      <c r="Z192" s="35"/>
      <c r="AA192" s="35"/>
      <c r="AB192" s="13"/>
    </row>
    <row r="193">
      <c r="Z193" s="35"/>
      <c r="AA193" s="35"/>
      <c r="AB193" s="13"/>
    </row>
    <row r="194">
      <c r="Z194" s="35"/>
      <c r="AA194" s="35"/>
      <c r="AB194" s="13"/>
    </row>
    <row r="195">
      <c r="Z195" s="35"/>
      <c r="AA195" s="35"/>
      <c r="AB195" s="13"/>
    </row>
    <row r="196">
      <c r="Z196" s="35"/>
      <c r="AA196" s="35"/>
      <c r="AB196" s="13"/>
    </row>
    <row r="197">
      <c r="Z197" s="35"/>
      <c r="AA197" s="35"/>
      <c r="AB197" s="13"/>
    </row>
    <row r="198">
      <c r="Z198" s="35"/>
      <c r="AA198" s="35"/>
      <c r="AB198" s="13"/>
    </row>
    <row r="199">
      <c r="Z199" s="35"/>
      <c r="AA199" s="35"/>
      <c r="AB199" s="13"/>
    </row>
    <row r="200">
      <c r="Z200" s="35"/>
      <c r="AA200" s="35"/>
      <c r="AB200" s="13"/>
    </row>
    <row r="201">
      <c r="Z201" s="35"/>
      <c r="AA201" s="35"/>
      <c r="AB201" s="13"/>
    </row>
    <row r="202">
      <c r="Z202" s="35"/>
      <c r="AA202" s="35"/>
      <c r="AB202" s="13"/>
    </row>
    <row r="203">
      <c r="Z203" s="35"/>
      <c r="AA203" s="35"/>
      <c r="AB203" s="13"/>
    </row>
    <row r="204">
      <c r="Z204" s="35"/>
      <c r="AA204" s="35"/>
      <c r="AB204" s="13"/>
    </row>
    <row r="205">
      <c r="Z205" s="35"/>
      <c r="AA205" s="35"/>
      <c r="AB205" s="13"/>
    </row>
    <row r="206">
      <c r="Z206" s="35"/>
      <c r="AA206" s="35"/>
      <c r="AB206" s="13"/>
    </row>
    <row r="207">
      <c r="Z207" s="35"/>
      <c r="AA207" s="35"/>
      <c r="AB207" s="13"/>
    </row>
    <row r="208">
      <c r="Z208" s="35"/>
      <c r="AA208" s="35"/>
      <c r="AB208" s="13"/>
    </row>
    <row r="209">
      <c r="Z209" s="35"/>
      <c r="AA209" s="35"/>
      <c r="AB209" s="13"/>
    </row>
    <row r="210">
      <c r="Z210" s="35"/>
      <c r="AA210" s="35"/>
      <c r="AB210" s="13"/>
    </row>
    <row r="211">
      <c r="Z211" s="35"/>
      <c r="AA211" s="35"/>
      <c r="AB211" s="13"/>
    </row>
    <row r="212">
      <c r="Z212" s="35"/>
      <c r="AA212" s="35"/>
      <c r="AB212" s="13"/>
    </row>
    <row r="213">
      <c r="Z213" s="35"/>
      <c r="AA213" s="35"/>
      <c r="AB213" s="13"/>
    </row>
    <row r="214">
      <c r="Z214" s="35"/>
      <c r="AA214" s="35"/>
      <c r="AB214" s="13"/>
    </row>
    <row r="215">
      <c r="Z215" s="35"/>
      <c r="AA215" s="35"/>
      <c r="AB215" s="13"/>
    </row>
    <row r="216">
      <c r="Z216" s="35"/>
      <c r="AA216" s="35"/>
      <c r="AB216" s="13"/>
    </row>
    <row r="217">
      <c r="Z217" s="35"/>
      <c r="AA217" s="35"/>
      <c r="AB217" s="13"/>
    </row>
    <row r="218">
      <c r="Z218" s="35"/>
      <c r="AA218" s="35"/>
      <c r="AB218" s="13"/>
    </row>
    <row r="219">
      <c r="Z219" s="35"/>
      <c r="AA219" s="35"/>
      <c r="AB219" s="13"/>
    </row>
    <row r="220">
      <c r="Z220" s="35"/>
      <c r="AA220" s="35"/>
      <c r="AB220" s="13"/>
    </row>
    <row r="221">
      <c r="Z221" s="35"/>
      <c r="AA221" s="35"/>
      <c r="AB221" s="13"/>
    </row>
    <row r="222">
      <c r="Z222" s="35"/>
      <c r="AA222" s="35"/>
      <c r="AB222" s="13"/>
    </row>
    <row r="223">
      <c r="Z223" s="35"/>
      <c r="AA223" s="35"/>
      <c r="AB223" s="13"/>
    </row>
    <row r="224">
      <c r="Z224" s="35"/>
      <c r="AA224" s="35"/>
      <c r="AB224" s="13"/>
    </row>
    <row r="225">
      <c r="Z225" s="35"/>
      <c r="AA225" s="35"/>
      <c r="AB225" s="13"/>
    </row>
    <row r="226">
      <c r="Z226" s="35"/>
      <c r="AA226" s="35"/>
      <c r="AB226" s="13"/>
    </row>
    <row r="227">
      <c r="Z227" s="35"/>
      <c r="AA227" s="35"/>
      <c r="AB227" s="13"/>
    </row>
    <row r="228">
      <c r="Z228" s="35"/>
      <c r="AA228" s="35"/>
      <c r="AB228" s="13"/>
    </row>
    <row r="229">
      <c r="Z229" s="35"/>
      <c r="AA229" s="35"/>
      <c r="AB229" s="13"/>
    </row>
    <row r="230">
      <c r="Z230" s="35"/>
      <c r="AA230" s="35"/>
      <c r="AB230" s="13"/>
    </row>
    <row r="231">
      <c r="Z231" s="35"/>
      <c r="AA231" s="35"/>
      <c r="AB231" s="13"/>
    </row>
    <row r="232">
      <c r="Z232" s="35"/>
      <c r="AA232" s="35"/>
      <c r="AB232" s="13"/>
    </row>
    <row r="233">
      <c r="Z233" s="35"/>
      <c r="AA233" s="35"/>
      <c r="AB233" s="13"/>
    </row>
    <row r="234">
      <c r="Z234" s="35"/>
      <c r="AA234" s="35"/>
      <c r="AB234" s="13"/>
    </row>
    <row r="235">
      <c r="Z235" s="35"/>
      <c r="AA235" s="35"/>
      <c r="AB235" s="13"/>
    </row>
    <row r="236">
      <c r="Z236" s="35"/>
      <c r="AA236" s="35"/>
      <c r="AB236" s="13"/>
    </row>
    <row r="237">
      <c r="Z237" s="35"/>
      <c r="AA237" s="35"/>
      <c r="AB237" s="13"/>
    </row>
    <row r="238">
      <c r="Z238" s="35"/>
      <c r="AA238" s="35"/>
      <c r="AB238" s="13"/>
    </row>
    <row r="239">
      <c r="Z239" s="35"/>
      <c r="AA239" s="35"/>
      <c r="AB239" s="13"/>
    </row>
    <row r="240">
      <c r="Z240" s="35"/>
      <c r="AA240" s="35"/>
      <c r="AB240" s="13"/>
    </row>
    <row r="241">
      <c r="Z241" s="35"/>
      <c r="AA241" s="35"/>
      <c r="AB241" s="13"/>
    </row>
    <row r="242">
      <c r="Z242" s="35"/>
      <c r="AA242" s="35"/>
      <c r="AB242" s="13"/>
    </row>
    <row r="243">
      <c r="Z243" s="35"/>
      <c r="AA243" s="35"/>
      <c r="AB243" s="13"/>
    </row>
    <row r="244">
      <c r="Z244" s="35"/>
      <c r="AA244" s="35"/>
      <c r="AB244" s="13"/>
    </row>
    <row r="245">
      <c r="Z245" s="35"/>
      <c r="AA245" s="35"/>
      <c r="AB245" s="13"/>
    </row>
    <row r="246">
      <c r="Z246" s="35"/>
      <c r="AA246" s="35"/>
      <c r="AB246" s="13"/>
    </row>
    <row r="247">
      <c r="Z247" s="35"/>
      <c r="AA247" s="35"/>
      <c r="AB247" s="13"/>
    </row>
    <row r="248">
      <c r="Z248" s="35"/>
      <c r="AA248" s="35"/>
      <c r="AB248" s="13"/>
    </row>
    <row r="249">
      <c r="Z249" s="35"/>
      <c r="AA249" s="35"/>
      <c r="AB249" s="13"/>
    </row>
    <row r="250">
      <c r="Z250" s="35"/>
      <c r="AA250" s="35"/>
      <c r="AB250" s="13"/>
    </row>
    <row r="251">
      <c r="Z251" s="35"/>
      <c r="AA251" s="35"/>
      <c r="AB251" s="13"/>
    </row>
    <row r="252">
      <c r="Z252" s="35"/>
      <c r="AA252" s="35"/>
      <c r="AB252" s="13"/>
    </row>
    <row r="253">
      <c r="Z253" s="35"/>
      <c r="AA253" s="35"/>
      <c r="AB253" s="13"/>
    </row>
    <row r="254">
      <c r="Z254" s="35"/>
      <c r="AA254" s="35"/>
      <c r="AB254" s="13"/>
    </row>
    <row r="255">
      <c r="Z255" s="35"/>
      <c r="AA255" s="35"/>
      <c r="AB255" s="13"/>
    </row>
    <row r="256">
      <c r="Z256" s="35"/>
      <c r="AA256" s="35"/>
      <c r="AB256" s="13"/>
    </row>
    <row r="257">
      <c r="Z257" s="35"/>
      <c r="AA257" s="35"/>
      <c r="AB257" s="13"/>
    </row>
    <row r="258">
      <c r="Z258" s="35"/>
      <c r="AA258" s="35"/>
      <c r="AB258" s="13"/>
    </row>
    <row r="259">
      <c r="Z259" s="35"/>
      <c r="AA259" s="35"/>
      <c r="AB259" s="13"/>
    </row>
    <row r="260">
      <c r="Z260" s="35"/>
      <c r="AA260" s="35"/>
      <c r="AB260" s="13"/>
    </row>
    <row r="261">
      <c r="Z261" s="35"/>
      <c r="AA261" s="35"/>
      <c r="AB261" s="13"/>
    </row>
    <row r="262">
      <c r="Z262" s="35"/>
      <c r="AA262" s="35"/>
      <c r="AB262" s="13"/>
    </row>
    <row r="263">
      <c r="Z263" s="35"/>
      <c r="AA263" s="35"/>
      <c r="AB263" s="13"/>
    </row>
    <row r="264">
      <c r="Z264" s="35"/>
      <c r="AA264" s="35"/>
      <c r="AB264" s="13"/>
    </row>
    <row r="265">
      <c r="Z265" s="35"/>
      <c r="AA265" s="35"/>
      <c r="AB265" s="13"/>
    </row>
    <row r="266">
      <c r="Z266" s="35"/>
      <c r="AA266" s="35"/>
      <c r="AB266" s="13"/>
    </row>
    <row r="267">
      <c r="Z267" s="35"/>
      <c r="AA267" s="35"/>
      <c r="AB267" s="13"/>
    </row>
    <row r="268">
      <c r="Z268" s="35"/>
      <c r="AA268" s="35"/>
      <c r="AB268" s="13"/>
    </row>
    <row r="269">
      <c r="Z269" s="35"/>
      <c r="AA269" s="35"/>
      <c r="AB269" s="13"/>
    </row>
    <row r="270">
      <c r="Z270" s="35"/>
      <c r="AA270" s="35"/>
      <c r="AB270" s="13"/>
    </row>
    <row r="271">
      <c r="Z271" s="35"/>
      <c r="AA271" s="35"/>
      <c r="AB271" s="13"/>
    </row>
    <row r="272">
      <c r="Z272" s="35"/>
      <c r="AA272" s="35"/>
      <c r="AB272" s="13"/>
    </row>
    <row r="273">
      <c r="Z273" s="35"/>
      <c r="AA273" s="35"/>
      <c r="AB273" s="13"/>
    </row>
    <row r="274">
      <c r="Z274" s="35"/>
      <c r="AA274" s="35"/>
      <c r="AB274" s="13"/>
    </row>
    <row r="275">
      <c r="Z275" s="35"/>
      <c r="AA275" s="35"/>
      <c r="AB275" s="13"/>
    </row>
    <row r="276">
      <c r="Z276" s="35"/>
      <c r="AA276" s="35"/>
      <c r="AB276" s="13"/>
    </row>
    <row r="277">
      <c r="Z277" s="35"/>
      <c r="AA277" s="35"/>
      <c r="AB277" s="13"/>
    </row>
    <row r="278">
      <c r="Z278" s="35"/>
      <c r="AA278" s="35"/>
      <c r="AB278" s="13"/>
    </row>
    <row r="279">
      <c r="Z279" s="35"/>
      <c r="AA279" s="35"/>
      <c r="AB279" s="13"/>
    </row>
    <row r="280">
      <c r="Z280" s="35"/>
      <c r="AA280" s="35"/>
      <c r="AB280" s="13"/>
    </row>
    <row r="281">
      <c r="Z281" s="35"/>
      <c r="AA281" s="35"/>
      <c r="AB281" s="13"/>
    </row>
    <row r="282">
      <c r="Z282" s="35"/>
      <c r="AA282" s="35"/>
      <c r="AB282" s="13"/>
    </row>
    <row r="283">
      <c r="Z283" s="35"/>
      <c r="AA283" s="35"/>
      <c r="AB283" s="13"/>
    </row>
    <row r="284">
      <c r="Z284" s="35"/>
      <c r="AA284" s="35"/>
      <c r="AB284" s="13"/>
    </row>
    <row r="285">
      <c r="Z285" s="35"/>
      <c r="AA285" s="35"/>
      <c r="AB285" s="13"/>
    </row>
    <row r="286">
      <c r="Z286" s="35"/>
      <c r="AA286" s="35"/>
      <c r="AB286" s="13"/>
    </row>
    <row r="287">
      <c r="Z287" s="35"/>
      <c r="AA287" s="35"/>
      <c r="AB287" s="13"/>
    </row>
    <row r="288">
      <c r="Z288" s="35"/>
      <c r="AA288" s="35"/>
      <c r="AB288" s="13"/>
    </row>
    <row r="289">
      <c r="Z289" s="35"/>
      <c r="AA289" s="35"/>
      <c r="AB289" s="13"/>
    </row>
    <row r="290">
      <c r="Z290" s="35"/>
      <c r="AA290" s="35"/>
      <c r="AB290" s="13"/>
    </row>
    <row r="291">
      <c r="Z291" s="35"/>
      <c r="AA291" s="35"/>
      <c r="AB291" s="13"/>
    </row>
    <row r="292">
      <c r="Z292" s="35"/>
      <c r="AA292" s="35"/>
      <c r="AB292" s="13"/>
    </row>
    <row r="293">
      <c r="Z293" s="35"/>
      <c r="AA293" s="35"/>
      <c r="AB293" s="13"/>
    </row>
    <row r="294">
      <c r="Z294" s="35"/>
      <c r="AA294" s="35"/>
      <c r="AB294" s="13"/>
    </row>
    <row r="295">
      <c r="Z295" s="35"/>
      <c r="AA295" s="35"/>
      <c r="AB295" s="13"/>
    </row>
    <row r="296">
      <c r="Z296" s="35"/>
      <c r="AA296" s="35"/>
      <c r="AB296" s="13"/>
    </row>
    <row r="297">
      <c r="Z297" s="35"/>
      <c r="AA297" s="35"/>
      <c r="AB297" s="13"/>
    </row>
    <row r="298">
      <c r="Z298" s="35"/>
      <c r="AA298" s="35"/>
      <c r="AB298" s="13"/>
    </row>
    <row r="299">
      <c r="Z299" s="35"/>
      <c r="AA299" s="35"/>
      <c r="AB299" s="13"/>
    </row>
    <row r="300">
      <c r="Z300" s="35"/>
      <c r="AA300" s="35"/>
      <c r="AB300" s="13"/>
    </row>
    <row r="301">
      <c r="Z301" s="35"/>
      <c r="AA301" s="35"/>
      <c r="AB301" s="13"/>
    </row>
    <row r="302">
      <c r="Z302" s="35"/>
      <c r="AA302" s="35"/>
      <c r="AB302" s="13"/>
    </row>
    <row r="303">
      <c r="Z303" s="35"/>
      <c r="AA303" s="35"/>
      <c r="AB303" s="13"/>
    </row>
    <row r="304">
      <c r="Z304" s="35"/>
      <c r="AA304" s="35"/>
      <c r="AB304" s="13"/>
    </row>
    <row r="305">
      <c r="Z305" s="35"/>
      <c r="AA305" s="35"/>
      <c r="AB305" s="13"/>
    </row>
    <row r="306">
      <c r="Z306" s="35"/>
      <c r="AA306" s="35"/>
      <c r="AB306" s="13"/>
    </row>
    <row r="307">
      <c r="Z307" s="35"/>
      <c r="AA307" s="35"/>
      <c r="AB307" s="13"/>
    </row>
    <row r="308">
      <c r="Z308" s="35"/>
      <c r="AA308" s="35"/>
      <c r="AB308" s="13"/>
    </row>
    <row r="309">
      <c r="Z309" s="35"/>
      <c r="AA309" s="35"/>
      <c r="AB309" s="13"/>
    </row>
    <row r="310">
      <c r="Z310" s="35"/>
      <c r="AA310" s="35"/>
      <c r="AB310" s="13"/>
    </row>
    <row r="311">
      <c r="Z311" s="35"/>
      <c r="AA311" s="35"/>
      <c r="AB311" s="13"/>
    </row>
    <row r="312">
      <c r="Z312" s="35"/>
      <c r="AA312" s="35"/>
      <c r="AB312" s="13"/>
    </row>
    <row r="313">
      <c r="Z313" s="35"/>
      <c r="AA313" s="35"/>
      <c r="AB313" s="13"/>
    </row>
    <row r="314">
      <c r="Z314" s="35"/>
      <c r="AA314" s="35"/>
      <c r="AB314" s="13"/>
    </row>
    <row r="315">
      <c r="Z315" s="35"/>
      <c r="AA315" s="35"/>
      <c r="AB315" s="13"/>
    </row>
    <row r="316">
      <c r="Z316" s="35"/>
      <c r="AA316" s="35"/>
      <c r="AB316" s="13"/>
    </row>
    <row r="317">
      <c r="Z317" s="35"/>
      <c r="AA317" s="35"/>
      <c r="AB317" s="13"/>
    </row>
    <row r="318">
      <c r="Z318" s="35"/>
      <c r="AA318" s="35"/>
      <c r="AB318" s="13"/>
    </row>
    <row r="319">
      <c r="Z319" s="35"/>
      <c r="AA319" s="35"/>
      <c r="AB319" s="13"/>
    </row>
    <row r="320">
      <c r="Z320" s="35"/>
      <c r="AA320" s="35"/>
      <c r="AB320" s="13"/>
    </row>
    <row r="321">
      <c r="Z321" s="35"/>
      <c r="AA321" s="35"/>
      <c r="AB321" s="13"/>
    </row>
    <row r="322">
      <c r="Z322" s="35"/>
      <c r="AA322" s="35"/>
      <c r="AB322" s="13"/>
    </row>
    <row r="323">
      <c r="Z323" s="35"/>
      <c r="AA323" s="35"/>
      <c r="AB323" s="13"/>
    </row>
    <row r="324">
      <c r="Z324" s="35"/>
      <c r="AA324" s="35"/>
      <c r="AB324" s="13"/>
    </row>
    <row r="325">
      <c r="Z325" s="35"/>
      <c r="AA325" s="35"/>
      <c r="AB325" s="13"/>
    </row>
    <row r="326">
      <c r="Z326" s="35"/>
      <c r="AA326" s="35"/>
      <c r="AB326" s="13"/>
    </row>
    <row r="327">
      <c r="Z327" s="35"/>
      <c r="AA327" s="35"/>
      <c r="AB327" s="13"/>
    </row>
    <row r="328">
      <c r="Z328" s="35"/>
      <c r="AA328" s="35"/>
      <c r="AB328" s="13"/>
    </row>
    <row r="329">
      <c r="Z329" s="35"/>
      <c r="AA329" s="35"/>
      <c r="AB329" s="13"/>
    </row>
    <row r="330">
      <c r="Z330" s="35"/>
      <c r="AA330" s="35"/>
      <c r="AB330" s="13"/>
    </row>
    <row r="331">
      <c r="Z331" s="35"/>
      <c r="AA331" s="35"/>
      <c r="AB331" s="13"/>
    </row>
    <row r="332">
      <c r="Z332" s="35"/>
      <c r="AA332" s="35"/>
      <c r="AB332" s="13"/>
    </row>
    <row r="333">
      <c r="Z333" s="35"/>
      <c r="AA333" s="35"/>
      <c r="AB333" s="13"/>
    </row>
    <row r="334">
      <c r="Z334" s="35"/>
      <c r="AA334" s="35"/>
      <c r="AB334" s="13"/>
    </row>
    <row r="335">
      <c r="Z335" s="35"/>
      <c r="AA335" s="35"/>
      <c r="AB335" s="13"/>
    </row>
    <row r="336">
      <c r="Z336" s="35"/>
      <c r="AA336" s="35"/>
      <c r="AB336" s="13"/>
    </row>
    <row r="337">
      <c r="Z337" s="35"/>
      <c r="AA337" s="35"/>
      <c r="AB337" s="13"/>
    </row>
    <row r="338">
      <c r="Z338" s="35"/>
      <c r="AA338" s="35"/>
      <c r="AB338" s="13"/>
    </row>
    <row r="339">
      <c r="Z339" s="35"/>
      <c r="AA339" s="35"/>
      <c r="AB339" s="13"/>
    </row>
    <row r="340">
      <c r="Z340" s="35"/>
      <c r="AA340" s="35"/>
      <c r="AB340" s="13"/>
    </row>
    <row r="341">
      <c r="Z341" s="35"/>
      <c r="AA341" s="35"/>
      <c r="AB341" s="13"/>
    </row>
    <row r="342">
      <c r="Z342" s="35"/>
      <c r="AA342" s="35"/>
      <c r="AB342" s="13"/>
    </row>
    <row r="343">
      <c r="Z343" s="35"/>
      <c r="AA343" s="35"/>
      <c r="AB343" s="13"/>
    </row>
    <row r="344">
      <c r="Z344" s="35"/>
      <c r="AA344" s="35"/>
      <c r="AB344" s="13"/>
    </row>
    <row r="345">
      <c r="Z345" s="35"/>
      <c r="AA345" s="35"/>
      <c r="AB345" s="13"/>
    </row>
    <row r="346">
      <c r="Z346" s="35"/>
      <c r="AA346" s="35"/>
      <c r="AB346" s="13"/>
    </row>
    <row r="347">
      <c r="Z347" s="35"/>
      <c r="AA347" s="35"/>
      <c r="AB347" s="13"/>
    </row>
    <row r="348">
      <c r="Z348" s="35"/>
      <c r="AA348" s="35"/>
      <c r="AB348" s="13"/>
    </row>
    <row r="349">
      <c r="Z349" s="35"/>
      <c r="AA349" s="35"/>
      <c r="AB349" s="13"/>
    </row>
    <row r="350">
      <c r="Z350" s="35"/>
      <c r="AA350" s="35"/>
      <c r="AB350" s="13"/>
    </row>
    <row r="351">
      <c r="Z351" s="35"/>
      <c r="AA351" s="35"/>
      <c r="AB351" s="13"/>
    </row>
    <row r="352">
      <c r="Z352" s="35"/>
      <c r="AA352" s="35"/>
      <c r="AB352" s="13"/>
    </row>
    <row r="353">
      <c r="Z353" s="35"/>
      <c r="AA353" s="35"/>
      <c r="AB353" s="13"/>
    </row>
    <row r="354">
      <c r="Z354" s="35"/>
      <c r="AA354" s="35"/>
      <c r="AB354" s="13"/>
    </row>
    <row r="355">
      <c r="Z355" s="35"/>
      <c r="AA355" s="35"/>
      <c r="AB355" s="13"/>
    </row>
    <row r="356">
      <c r="Z356" s="35"/>
      <c r="AA356" s="35"/>
      <c r="AB356" s="13"/>
    </row>
    <row r="357">
      <c r="Z357" s="35"/>
      <c r="AA357" s="35"/>
      <c r="AB357" s="13"/>
    </row>
    <row r="358">
      <c r="Z358" s="35"/>
      <c r="AA358" s="35"/>
      <c r="AB358" s="13"/>
    </row>
    <row r="359">
      <c r="Z359" s="35"/>
      <c r="AA359" s="35"/>
      <c r="AB359" s="13"/>
    </row>
    <row r="360">
      <c r="Z360" s="35"/>
      <c r="AA360" s="35"/>
      <c r="AB360" s="13"/>
    </row>
    <row r="361">
      <c r="Z361" s="35"/>
      <c r="AA361" s="35"/>
      <c r="AB361" s="13"/>
    </row>
    <row r="362">
      <c r="Z362" s="35"/>
      <c r="AA362" s="35"/>
      <c r="AB362" s="13"/>
    </row>
    <row r="363">
      <c r="Z363" s="35"/>
      <c r="AA363" s="35"/>
      <c r="AB363" s="13"/>
    </row>
    <row r="364">
      <c r="Z364" s="35"/>
      <c r="AA364" s="35"/>
      <c r="AB364" s="13"/>
    </row>
    <row r="365">
      <c r="Z365" s="35"/>
      <c r="AA365" s="35"/>
      <c r="AB365" s="13"/>
    </row>
    <row r="366">
      <c r="Z366" s="35"/>
      <c r="AA366" s="35"/>
      <c r="AB366" s="13"/>
    </row>
    <row r="367">
      <c r="Z367" s="35"/>
      <c r="AA367" s="35"/>
      <c r="AB367" s="13"/>
    </row>
    <row r="368">
      <c r="Z368" s="35"/>
      <c r="AA368" s="35"/>
      <c r="AB368" s="13"/>
    </row>
    <row r="369">
      <c r="Z369" s="35"/>
      <c r="AA369" s="35"/>
      <c r="AB369" s="13"/>
    </row>
    <row r="370">
      <c r="Z370" s="35"/>
      <c r="AA370" s="35"/>
      <c r="AB370" s="13"/>
    </row>
    <row r="371">
      <c r="Z371" s="35"/>
      <c r="AA371" s="35"/>
      <c r="AB371" s="13"/>
    </row>
    <row r="372">
      <c r="Z372" s="35"/>
      <c r="AA372" s="35"/>
      <c r="AB372" s="13"/>
    </row>
    <row r="373">
      <c r="Z373" s="35"/>
      <c r="AA373" s="35"/>
      <c r="AB373" s="13"/>
    </row>
    <row r="374">
      <c r="Z374" s="35"/>
      <c r="AA374" s="35"/>
      <c r="AB374" s="13"/>
    </row>
    <row r="375">
      <c r="Z375" s="35"/>
      <c r="AA375" s="35"/>
      <c r="AB375" s="13"/>
    </row>
    <row r="376">
      <c r="Z376" s="35"/>
      <c r="AA376" s="35"/>
      <c r="AB376" s="13"/>
    </row>
    <row r="377">
      <c r="Z377" s="35"/>
      <c r="AA377" s="35"/>
      <c r="AB377" s="13"/>
    </row>
    <row r="378">
      <c r="Z378" s="35"/>
      <c r="AA378" s="35"/>
      <c r="AB378" s="13"/>
    </row>
    <row r="379">
      <c r="Z379" s="35"/>
      <c r="AA379" s="35"/>
      <c r="AB379" s="13"/>
    </row>
    <row r="380">
      <c r="Z380" s="35"/>
      <c r="AA380" s="35"/>
      <c r="AB380" s="13"/>
    </row>
    <row r="381">
      <c r="Z381" s="35"/>
      <c r="AA381" s="35"/>
      <c r="AB381" s="13"/>
    </row>
    <row r="382">
      <c r="Z382" s="35"/>
      <c r="AA382" s="35"/>
      <c r="AB382" s="13"/>
    </row>
    <row r="383">
      <c r="Z383" s="35"/>
      <c r="AA383" s="35"/>
      <c r="AB383" s="13"/>
    </row>
    <row r="384">
      <c r="Z384" s="35"/>
      <c r="AA384" s="35"/>
      <c r="AB384" s="13"/>
    </row>
    <row r="385">
      <c r="Z385" s="35"/>
      <c r="AA385" s="35"/>
      <c r="AB385" s="13"/>
    </row>
    <row r="386">
      <c r="Z386" s="35"/>
      <c r="AA386" s="35"/>
      <c r="AB386" s="13"/>
    </row>
    <row r="387">
      <c r="Z387" s="35"/>
      <c r="AA387" s="35"/>
      <c r="AB387" s="13"/>
    </row>
    <row r="388">
      <c r="Z388" s="35"/>
      <c r="AA388" s="35"/>
      <c r="AB388" s="13"/>
    </row>
    <row r="389">
      <c r="Z389" s="35"/>
      <c r="AA389" s="35"/>
      <c r="AB389" s="13"/>
    </row>
    <row r="390">
      <c r="Z390" s="35"/>
      <c r="AA390" s="35"/>
      <c r="AB390" s="13"/>
    </row>
    <row r="391">
      <c r="Z391" s="35"/>
      <c r="AA391" s="35"/>
      <c r="AB391" s="13"/>
    </row>
    <row r="392">
      <c r="Z392" s="35"/>
      <c r="AA392" s="35"/>
      <c r="AB392" s="13"/>
    </row>
    <row r="393">
      <c r="Z393" s="35"/>
      <c r="AA393" s="35"/>
      <c r="AB393" s="13"/>
    </row>
    <row r="394">
      <c r="Z394" s="35"/>
      <c r="AA394" s="35"/>
      <c r="AB394" s="13"/>
    </row>
    <row r="395">
      <c r="Z395" s="35"/>
      <c r="AA395" s="35"/>
      <c r="AB395" s="13"/>
    </row>
    <row r="396">
      <c r="Z396" s="35"/>
      <c r="AA396" s="35"/>
      <c r="AB396" s="13"/>
    </row>
    <row r="397">
      <c r="Z397" s="35"/>
      <c r="AA397" s="35"/>
      <c r="AB397" s="13"/>
    </row>
    <row r="398">
      <c r="Z398" s="35"/>
      <c r="AA398" s="35"/>
      <c r="AB398" s="13"/>
    </row>
    <row r="399">
      <c r="Z399" s="35"/>
      <c r="AA399" s="35"/>
      <c r="AB399" s="13"/>
    </row>
    <row r="400">
      <c r="Z400" s="35"/>
      <c r="AA400" s="35"/>
      <c r="AB400" s="13"/>
    </row>
    <row r="401">
      <c r="Z401" s="35"/>
      <c r="AA401" s="35"/>
      <c r="AB401" s="13"/>
    </row>
    <row r="402">
      <c r="Z402" s="35"/>
      <c r="AA402" s="35"/>
      <c r="AB402" s="13"/>
    </row>
    <row r="403">
      <c r="Z403" s="35"/>
      <c r="AA403" s="35"/>
      <c r="AB403" s="13"/>
    </row>
    <row r="404">
      <c r="Z404" s="35"/>
      <c r="AA404" s="35"/>
      <c r="AB404" s="13"/>
    </row>
    <row r="405">
      <c r="Z405" s="35"/>
      <c r="AA405" s="35"/>
      <c r="AB405" s="13"/>
    </row>
    <row r="406">
      <c r="Z406" s="35"/>
      <c r="AA406" s="35"/>
      <c r="AB406" s="13"/>
    </row>
    <row r="407">
      <c r="Z407" s="35"/>
      <c r="AA407" s="35"/>
      <c r="AB407" s="13"/>
    </row>
    <row r="408">
      <c r="Z408" s="35"/>
      <c r="AA408" s="35"/>
      <c r="AB408" s="13"/>
    </row>
    <row r="409">
      <c r="Z409" s="35"/>
      <c r="AA409" s="35"/>
      <c r="AB409" s="13"/>
    </row>
    <row r="410">
      <c r="Z410" s="35"/>
      <c r="AA410" s="35"/>
      <c r="AB410" s="13"/>
    </row>
    <row r="411">
      <c r="Z411" s="35"/>
      <c r="AA411" s="35"/>
      <c r="AB411" s="13"/>
    </row>
    <row r="412">
      <c r="Z412" s="35"/>
      <c r="AA412" s="35"/>
      <c r="AB412" s="13"/>
    </row>
    <row r="413">
      <c r="Z413" s="35"/>
      <c r="AA413" s="35"/>
      <c r="AB413" s="13"/>
    </row>
    <row r="414">
      <c r="Z414" s="35"/>
      <c r="AA414" s="35"/>
      <c r="AB414" s="13"/>
    </row>
    <row r="415">
      <c r="Z415" s="35"/>
      <c r="AA415" s="35"/>
      <c r="AB415" s="13"/>
    </row>
    <row r="416">
      <c r="Z416" s="35"/>
      <c r="AA416" s="35"/>
      <c r="AB416" s="13"/>
    </row>
    <row r="417">
      <c r="Z417" s="35"/>
      <c r="AA417" s="35"/>
      <c r="AB417" s="13"/>
    </row>
    <row r="418">
      <c r="Z418" s="35"/>
      <c r="AA418" s="35"/>
      <c r="AB418" s="13"/>
    </row>
    <row r="419">
      <c r="Z419" s="35"/>
      <c r="AA419" s="35"/>
      <c r="AB419" s="13"/>
    </row>
    <row r="420">
      <c r="Z420" s="35"/>
      <c r="AA420" s="35"/>
      <c r="AB420" s="13"/>
    </row>
    <row r="421">
      <c r="Z421" s="35"/>
      <c r="AA421" s="35"/>
      <c r="AB421" s="13"/>
    </row>
    <row r="422">
      <c r="Z422" s="35"/>
      <c r="AA422" s="35"/>
      <c r="AB422" s="13"/>
    </row>
    <row r="423">
      <c r="Z423" s="35"/>
      <c r="AA423" s="35"/>
      <c r="AB423" s="13"/>
    </row>
    <row r="424">
      <c r="Z424" s="35"/>
      <c r="AA424" s="35"/>
      <c r="AB424" s="13"/>
    </row>
    <row r="425">
      <c r="Z425" s="35"/>
      <c r="AA425" s="35"/>
      <c r="AB425" s="13"/>
    </row>
    <row r="426">
      <c r="Z426" s="35"/>
      <c r="AA426" s="35"/>
      <c r="AB426" s="13"/>
    </row>
    <row r="427">
      <c r="Z427" s="35"/>
      <c r="AA427" s="35"/>
      <c r="AB427" s="13"/>
    </row>
    <row r="428">
      <c r="Z428" s="35"/>
      <c r="AA428" s="35"/>
      <c r="AB428" s="13"/>
    </row>
    <row r="429">
      <c r="Z429" s="35"/>
      <c r="AA429" s="35"/>
      <c r="AB429" s="13"/>
    </row>
    <row r="430">
      <c r="Z430" s="35"/>
      <c r="AA430" s="35"/>
      <c r="AB430" s="13"/>
    </row>
    <row r="431">
      <c r="Z431" s="35"/>
      <c r="AA431" s="35"/>
      <c r="AB431" s="13"/>
    </row>
    <row r="432">
      <c r="Z432" s="35"/>
      <c r="AA432" s="35"/>
      <c r="AB432" s="13"/>
    </row>
    <row r="433">
      <c r="Z433" s="35"/>
      <c r="AA433" s="35"/>
      <c r="AB433" s="13"/>
    </row>
    <row r="434">
      <c r="Z434" s="35"/>
      <c r="AA434" s="35"/>
      <c r="AB434" s="13"/>
    </row>
    <row r="435">
      <c r="Z435" s="35"/>
      <c r="AA435" s="35"/>
      <c r="AB435" s="13"/>
    </row>
    <row r="436">
      <c r="Z436" s="35"/>
      <c r="AA436" s="35"/>
      <c r="AB436" s="13"/>
    </row>
    <row r="437">
      <c r="Z437" s="35"/>
      <c r="AA437" s="35"/>
      <c r="AB437" s="13"/>
    </row>
    <row r="438">
      <c r="Z438" s="35"/>
      <c r="AA438" s="35"/>
      <c r="AB438" s="13"/>
    </row>
    <row r="439">
      <c r="Z439" s="35"/>
      <c r="AA439" s="35"/>
      <c r="AB439" s="13"/>
    </row>
    <row r="440">
      <c r="Z440" s="35"/>
      <c r="AA440" s="35"/>
      <c r="AB440" s="13"/>
    </row>
    <row r="441">
      <c r="Z441" s="35"/>
      <c r="AA441" s="35"/>
      <c r="AB441" s="13"/>
    </row>
    <row r="442">
      <c r="Z442" s="35"/>
      <c r="AA442" s="35"/>
      <c r="AB442" s="13"/>
    </row>
    <row r="443">
      <c r="Z443" s="35"/>
      <c r="AA443" s="35"/>
      <c r="AB443" s="13"/>
    </row>
    <row r="444">
      <c r="Z444" s="35"/>
      <c r="AA444" s="35"/>
      <c r="AB444" s="13"/>
    </row>
    <row r="445">
      <c r="Z445" s="35"/>
      <c r="AA445" s="35"/>
      <c r="AB445" s="13"/>
    </row>
    <row r="446">
      <c r="Z446" s="35"/>
      <c r="AA446" s="35"/>
      <c r="AB446" s="13"/>
    </row>
    <row r="447">
      <c r="Z447" s="35"/>
      <c r="AA447" s="35"/>
      <c r="AB447" s="13"/>
    </row>
    <row r="448">
      <c r="Z448" s="35"/>
      <c r="AA448" s="35"/>
      <c r="AB448" s="13"/>
    </row>
    <row r="449">
      <c r="Z449" s="35"/>
      <c r="AA449" s="35"/>
      <c r="AB449" s="13"/>
    </row>
    <row r="450">
      <c r="Z450" s="35"/>
      <c r="AA450" s="35"/>
      <c r="AB450" s="13"/>
    </row>
    <row r="451">
      <c r="Z451" s="35"/>
      <c r="AA451" s="35"/>
      <c r="AB451" s="13"/>
    </row>
    <row r="452">
      <c r="Z452" s="35"/>
      <c r="AA452" s="35"/>
      <c r="AB452" s="13"/>
    </row>
    <row r="453">
      <c r="Z453" s="35"/>
      <c r="AA453" s="35"/>
      <c r="AB453" s="13"/>
    </row>
    <row r="454">
      <c r="Z454" s="35"/>
      <c r="AA454" s="35"/>
      <c r="AB454" s="13"/>
    </row>
    <row r="455">
      <c r="Z455" s="35"/>
      <c r="AA455" s="35"/>
      <c r="AB455" s="13"/>
    </row>
    <row r="456">
      <c r="Z456" s="35"/>
      <c r="AA456" s="35"/>
      <c r="AB456" s="13"/>
    </row>
    <row r="457">
      <c r="Z457" s="35"/>
      <c r="AA457" s="35"/>
      <c r="AB457" s="13"/>
    </row>
    <row r="458">
      <c r="Z458" s="35"/>
      <c r="AA458" s="35"/>
      <c r="AB458" s="13"/>
    </row>
    <row r="459">
      <c r="Z459" s="35"/>
      <c r="AA459" s="35"/>
      <c r="AB459" s="13"/>
    </row>
    <row r="460">
      <c r="Z460" s="35"/>
      <c r="AA460" s="35"/>
      <c r="AB460" s="13"/>
    </row>
    <row r="461">
      <c r="Z461" s="35"/>
      <c r="AA461" s="35"/>
      <c r="AB461" s="13"/>
    </row>
    <row r="462">
      <c r="Z462" s="35"/>
      <c r="AA462" s="35"/>
      <c r="AB462" s="13"/>
    </row>
    <row r="463">
      <c r="Z463" s="35"/>
      <c r="AA463" s="35"/>
      <c r="AB463" s="13"/>
    </row>
    <row r="464">
      <c r="Z464" s="35"/>
      <c r="AA464" s="35"/>
      <c r="AB464" s="13"/>
    </row>
    <row r="465">
      <c r="Z465" s="35"/>
      <c r="AA465" s="35"/>
      <c r="AB465" s="13"/>
    </row>
    <row r="466">
      <c r="Z466" s="35"/>
      <c r="AA466" s="35"/>
      <c r="AB466" s="13"/>
    </row>
    <row r="467">
      <c r="Z467" s="35"/>
      <c r="AA467" s="35"/>
      <c r="AB467" s="13"/>
    </row>
    <row r="468">
      <c r="Z468" s="35"/>
      <c r="AA468" s="35"/>
      <c r="AB468" s="13"/>
    </row>
    <row r="469">
      <c r="Z469" s="35"/>
      <c r="AA469" s="35"/>
      <c r="AB469" s="13"/>
    </row>
    <row r="470">
      <c r="Z470" s="35"/>
      <c r="AA470" s="35"/>
      <c r="AB470" s="13"/>
    </row>
    <row r="471">
      <c r="Z471" s="35"/>
      <c r="AA471" s="35"/>
      <c r="AB471" s="13"/>
    </row>
    <row r="472">
      <c r="Z472" s="35"/>
      <c r="AA472" s="35"/>
      <c r="AB472" s="13"/>
    </row>
    <row r="473">
      <c r="Z473" s="35"/>
      <c r="AA473" s="35"/>
      <c r="AB473" s="13"/>
    </row>
    <row r="474">
      <c r="Z474" s="35"/>
      <c r="AA474" s="35"/>
      <c r="AB474" s="13"/>
    </row>
    <row r="475">
      <c r="Z475" s="35"/>
      <c r="AA475" s="35"/>
      <c r="AB475" s="13"/>
    </row>
    <row r="476">
      <c r="Z476" s="35"/>
      <c r="AA476" s="35"/>
      <c r="AB476" s="13"/>
    </row>
    <row r="477">
      <c r="Z477" s="35"/>
      <c r="AA477" s="35"/>
      <c r="AB477" s="13"/>
    </row>
    <row r="478">
      <c r="Z478" s="35"/>
      <c r="AA478" s="35"/>
      <c r="AB478" s="13"/>
    </row>
    <row r="479">
      <c r="Z479" s="35"/>
      <c r="AA479" s="35"/>
      <c r="AB479" s="13"/>
    </row>
    <row r="480">
      <c r="Z480" s="35"/>
      <c r="AA480" s="35"/>
      <c r="AB480" s="13"/>
    </row>
    <row r="481">
      <c r="Z481" s="35"/>
      <c r="AA481" s="35"/>
      <c r="AB481" s="13"/>
    </row>
    <row r="482">
      <c r="Z482" s="35"/>
      <c r="AA482" s="35"/>
      <c r="AB482" s="13"/>
    </row>
    <row r="483">
      <c r="Z483" s="35"/>
      <c r="AA483" s="35"/>
      <c r="AB483" s="13"/>
    </row>
    <row r="484">
      <c r="Z484" s="35"/>
      <c r="AA484" s="35"/>
      <c r="AB484" s="13"/>
    </row>
    <row r="485">
      <c r="Z485" s="35"/>
      <c r="AA485" s="35"/>
      <c r="AB485" s="13"/>
    </row>
    <row r="486">
      <c r="Z486" s="35"/>
      <c r="AA486" s="35"/>
      <c r="AB486" s="13"/>
    </row>
    <row r="487">
      <c r="Z487" s="35"/>
      <c r="AA487" s="35"/>
      <c r="AB487" s="13"/>
    </row>
    <row r="488">
      <c r="Z488" s="35"/>
      <c r="AA488" s="35"/>
      <c r="AB488" s="13"/>
    </row>
    <row r="489">
      <c r="Z489" s="35"/>
      <c r="AA489" s="35"/>
      <c r="AB489" s="13"/>
    </row>
    <row r="490">
      <c r="Z490" s="35"/>
      <c r="AA490" s="35"/>
      <c r="AB490" s="13"/>
    </row>
    <row r="491">
      <c r="Z491" s="35"/>
      <c r="AA491" s="35"/>
      <c r="AB491" s="13"/>
    </row>
    <row r="492">
      <c r="Z492" s="35"/>
      <c r="AA492" s="35"/>
      <c r="AB492" s="13"/>
    </row>
    <row r="493">
      <c r="Z493" s="35"/>
      <c r="AA493" s="35"/>
      <c r="AB493" s="13"/>
    </row>
    <row r="494">
      <c r="Z494" s="35"/>
      <c r="AA494" s="35"/>
      <c r="AB494" s="13"/>
    </row>
    <row r="495">
      <c r="Z495" s="35"/>
      <c r="AA495" s="35"/>
      <c r="AB495" s="13"/>
    </row>
    <row r="496">
      <c r="Z496" s="35"/>
      <c r="AA496" s="35"/>
      <c r="AB496" s="13"/>
    </row>
    <row r="497">
      <c r="Z497" s="35"/>
      <c r="AA497" s="35"/>
      <c r="AB497" s="13"/>
    </row>
    <row r="498">
      <c r="Z498" s="35"/>
      <c r="AA498" s="35"/>
      <c r="AB498" s="13"/>
    </row>
    <row r="499">
      <c r="Z499" s="35"/>
      <c r="AA499" s="35"/>
      <c r="AB499" s="13"/>
    </row>
    <row r="500">
      <c r="Z500" s="35"/>
      <c r="AA500" s="35"/>
      <c r="AB500" s="13"/>
    </row>
    <row r="501">
      <c r="Z501" s="35"/>
      <c r="AA501" s="35"/>
      <c r="AB501" s="13"/>
    </row>
    <row r="502">
      <c r="Z502" s="35"/>
      <c r="AA502" s="35"/>
      <c r="AB502" s="13"/>
    </row>
    <row r="503">
      <c r="Z503" s="35"/>
      <c r="AA503" s="35"/>
      <c r="AB503" s="13"/>
    </row>
    <row r="504">
      <c r="Z504" s="35"/>
      <c r="AA504" s="35"/>
      <c r="AB504" s="13"/>
    </row>
    <row r="505">
      <c r="Z505" s="35"/>
      <c r="AA505" s="35"/>
      <c r="AB505" s="13"/>
    </row>
    <row r="506">
      <c r="Z506" s="35"/>
      <c r="AA506" s="35"/>
      <c r="AB506" s="13"/>
    </row>
    <row r="507">
      <c r="Z507" s="35"/>
      <c r="AA507" s="35"/>
      <c r="AB507" s="13"/>
    </row>
    <row r="508">
      <c r="Z508" s="35"/>
      <c r="AA508" s="35"/>
      <c r="AB508" s="13"/>
    </row>
    <row r="509">
      <c r="Z509" s="35"/>
      <c r="AA509" s="35"/>
      <c r="AB509" s="13"/>
    </row>
    <row r="510">
      <c r="Z510" s="35"/>
      <c r="AA510" s="35"/>
      <c r="AB510" s="13"/>
    </row>
    <row r="511">
      <c r="Z511" s="35"/>
      <c r="AA511" s="35"/>
      <c r="AB511" s="13"/>
    </row>
    <row r="512">
      <c r="Z512" s="35"/>
      <c r="AA512" s="35"/>
      <c r="AB512" s="13"/>
    </row>
    <row r="513">
      <c r="Z513" s="35"/>
      <c r="AA513" s="35"/>
      <c r="AB513" s="13"/>
    </row>
    <row r="514">
      <c r="Z514" s="35"/>
      <c r="AA514" s="35"/>
      <c r="AB514" s="13"/>
    </row>
    <row r="515">
      <c r="Z515" s="35"/>
      <c r="AA515" s="35"/>
      <c r="AB515" s="13"/>
    </row>
    <row r="516">
      <c r="Z516" s="35"/>
      <c r="AA516" s="35"/>
      <c r="AB516" s="13"/>
    </row>
    <row r="517">
      <c r="Z517" s="35"/>
      <c r="AA517" s="35"/>
      <c r="AB517" s="13"/>
    </row>
    <row r="518">
      <c r="Z518" s="35"/>
      <c r="AA518" s="35"/>
      <c r="AB518" s="13"/>
    </row>
    <row r="519">
      <c r="Z519" s="35"/>
      <c r="AA519" s="35"/>
      <c r="AB519" s="13"/>
    </row>
    <row r="520">
      <c r="Z520" s="35"/>
      <c r="AA520" s="35"/>
      <c r="AB520" s="13"/>
    </row>
    <row r="521">
      <c r="Z521" s="35"/>
      <c r="AA521" s="35"/>
      <c r="AB521" s="13"/>
    </row>
    <row r="522">
      <c r="Z522" s="35"/>
      <c r="AA522" s="35"/>
      <c r="AB522" s="13"/>
    </row>
    <row r="523">
      <c r="Z523" s="35"/>
      <c r="AA523" s="35"/>
      <c r="AB523" s="13"/>
    </row>
    <row r="524">
      <c r="Z524" s="35"/>
      <c r="AA524" s="35"/>
      <c r="AB524" s="13"/>
    </row>
    <row r="525">
      <c r="Z525" s="35"/>
      <c r="AA525" s="35"/>
      <c r="AB525" s="13"/>
    </row>
    <row r="526">
      <c r="Z526" s="35"/>
      <c r="AA526" s="35"/>
      <c r="AB526" s="13"/>
    </row>
    <row r="527">
      <c r="Z527" s="35"/>
      <c r="AA527" s="35"/>
      <c r="AB527" s="13"/>
    </row>
    <row r="528">
      <c r="Z528" s="35"/>
      <c r="AA528" s="35"/>
      <c r="AB528" s="13"/>
    </row>
    <row r="529">
      <c r="Z529" s="35"/>
      <c r="AA529" s="35"/>
      <c r="AB529" s="13"/>
    </row>
    <row r="530">
      <c r="Z530" s="35"/>
      <c r="AA530" s="35"/>
      <c r="AB530" s="13"/>
    </row>
    <row r="531">
      <c r="Z531" s="35"/>
      <c r="AA531" s="35"/>
      <c r="AB531" s="13"/>
    </row>
    <row r="532">
      <c r="Z532" s="35"/>
      <c r="AA532" s="35"/>
      <c r="AB532" s="13"/>
    </row>
    <row r="533">
      <c r="Z533" s="35"/>
      <c r="AA533" s="35"/>
      <c r="AB533" s="13"/>
    </row>
    <row r="534">
      <c r="Z534" s="35"/>
      <c r="AA534" s="35"/>
      <c r="AB534" s="13"/>
    </row>
    <row r="535">
      <c r="Z535" s="35"/>
      <c r="AA535" s="35"/>
      <c r="AB535" s="13"/>
    </row>
    <row r="536">
      <c r="Z536" s="35"/>
      <c r="AA536" s="35"/>
      <c r="AB536" s="13"/>
    </row>
    <row r="537">
      <c r="Z537" s="35"/>
      <c r="AA537" s="35"/>
      <c r="AB537" s="13"/>
    </row>
    <row r="538">
      <c r="Z538" s="35"/>
      <c r="AA538" s="35"/>
      <c r="AB538" s="13"/>
    </row>
    <row r="539">
      <c r="Z539" s="35"/>
      <c r="AA539" s="35"/>
      <c r="AB539" s="13"/>
    </row>
    <row r="540">
      <c r="Z540" s="35"/>
      <c r="AA540" s="35"/>
      <c r="AB540" s="13"/>
    </row>
    <row r="541">
      <c r="Z541" s="35"/>
      <c r="AA541" s="35"/>
      <c r="AB541" s="13"/>
    </row>
    <row r="542">
      <c r="Z542" s="35"/>
      <c r="AA542" s="35"/>
      <c r="AB542" s="13"/>
    </row>
    <row r="543">
      <c r="Z543" s="35"/>
      <c r="AA543" s="35"/>
      <c r="AB543" s="13"/>
    </row>
    <row r="544">
      <c r="Z544" s="35"/>
      <c r="AA544" s="35"/>
      <c r="AB544" s="13"/>
    </row>
    <row r="545">
      <c r="Z545" s="35"/>
      <c r="AA545" s="35"/>
      <c r="AB545" s="13"/>
    </row>
    <row r="546">
      <c r="Z546" s="35"/>
      <c r="AA546" s="35"/>
      <c r="AB546" s="13"/>
    </row>
    <row r="547">
      <c r="Z547" s="35"/>
      <c r="AA547" s="35"/>
      <c r="AB547" s="13"/>
    </row>
    <row r="548">
      <c r="Z548" s="35"/>
      <c r="AA548" s="35"/>
      <c r="AB548" s="13"/>
    </row>
    <row r="549">
      <c r="Z549" s="35"/>
      <c r="AA549" s="35"/>
      <c r="AB549" s="13"/>
    </row>
    <row r="550">
      <c r="Z550" s="35"/>
      <c r="AA550" s="35"/>
      <c r="AB550" s="13"/>
    </row>
    <row r="551">
      <c r="Z551" s="35"/>
      <c r="AA551" s="35"/>
      <c r="AB551" s="13"/>
    </row>
    <row r="552">
      <c r="Z552" s="35"/>
      <c r="AA552" s="35"/>
      <c r="AB552" s="13"/>
    </row>
    <row r="553">
      <c r="Z553" s="35"/>
      <c r="AA553" s="35"/>
      <c r="AB553" s="13"/>
    </row>
    <row r="554">
      <c r="Z554" s="35"/>
      <c r="AA554" s="35"/>
      <c r="AB554" s="13"/>
    </row>
    <row r="555">
      <c r="Z555" s="35"/>
      <c r="AA555" s="35"/>
      <c r="AB555" s="13"/>
    </row>
    <row r="556">
      <c r="Z556" s="35"/>
      <c r="AA556" s="35"/>
      <c r="AB556" s="13"/>
    </row>
    <row r="557">
      <c r="Z557" s="35"/>
      <c r="AA557" s="35"/>
      <c r="AB557" s="13"/>
    </row>
    <row r="558">
      <c r="Z558" s="35"/>
      <c r="AA558" s="35"/>
      <c r="AB558" s="13"/>
    </row>
    <row r="559">
      <c r="Z559" s="35"/>
      <c r="AA559" s="35"/>
      <c r="AB559" s="13"/>
    </row>
    <row r="560">
      <c r="Z560" s="35"/>
      <c r="AA560" s="35"/>
      <c r="AB560" s="13"/>
    </row>
    <row r="561">
      <c r="Z561" s="35"/>
      <c r="AA561" s="35"/>
      <c r="AB561" s="13"/>
    </row>
    <row r="562">
      <c r="Z562" s="35"/>
      <c r="AA562" s="35"/>
      <c r="AB562" s="13"/>
    </row>
    <row r="563">
      <c r="Z563" s="35"/>
      <c r="AA563" s="35"/>
      <c r="AB563" s="13"/>
    </row>
    <row r="564">
      <c r="Z564" s="35"/>
      <c r="AA564" s="35"/>
      <c r="AB564" s="13"/>
    </row>
    <row r="565">
      <c r="Z565" s="35"/>
      <c r="AA565" s="35"/>
      <c r="AB565" s="13"/>
    </row>
    <row r="566">
      <c r="Z566" s="35"/>
      <c r="AA566" s="35"/>
      <c r="AB566" s="13"/>
    </row>
    <row r="567">
      <c r="Z567" s="35"/>
      <c r="AA567" s="35"/>
      <c r="AB567" s="13"/>
    </row>
    <row r="568">
      <c r="Z568" s="35"/>
      <c r="AA568" s="35"/>
      <c r="AB568" s="13"/>
    </row>
    <row r="569">
      <c r="Z569" s="35"/>
      <c r="AA569" s="35"/>
      <c r="AB569" s="13"/>
    </row>
    <row r="570">
      <c r="Z570" s="35"/>
      <c r="AA570" s="35"/>
      <c r="AB570" s="13"/>
    </row>
    <row r="571">
      <c r="Z571" s="35"/>
      <c r="AA571" s="35"/>
      <c r="AB571" s="13"/>
    </row>
    <row r="572">
      <c r="Z572" s="35"/>
      <c r="AA572" s="35"/>
      <c r="AB572" s="13"/>
    </row>
    <row r="573">
      <c r="Z573" s="35"/>
      <c r="AA573" s="35"/>
      <c r="AB573" s="13"/>
    </row>
    <row r="574">
      <c r="Z574" s="35"/>
      <c r="AA574" s="35"/>
      <c r="AB574" s="13"/>
    </row>
    <row r="575">
      <c r="Z575" s="35"/>
      <c r="AA575" s="35"/>
      <c r="AB575" s="13"/>
    </row>
    <row r="576">
      <c r="Z576" s="35"/>
      <c r="AA576" s="35"/>
      <c r="AB576" s="13"/>
    </row>
    <row r="577">
      <c r="Z577" s="35"/>
      <c r="AA577" s="35"/>
      <c r="AB577" s="13"/>
    </row>
    <row r="578">
      <c r="Z578" s="35"/>
      <c r="AA578" s="35"/>
      <c r="AB578" s="13"/>
    </row>
    <row r="579">
      <c r="Z579" s="35"/>
      <c r="AA579" s="35"/>
      <c r="AB579" s="13"/>
    </row>
    <row r="580">
      <c r="Z580" s="35"/>
      <c r="AA580" s="35"/>
      <c r="AB580" s="13"/>
    </row>
    <row r="581">
      <c r="Z581" s="35"/>
      <c r="AA581" s="35"/>
      <c r="AB581" s="13"/>
    </row>
    <row r="582">
      <c r="Z582" s="35"/>
      <c r="AA582" s="35"/>
      <c r="AB582" s="13"/>
    </row>
    <row r="583">
      <c r="Z583" s="35"/>
      <c r="AA583" s="35"/>
      <c r="AB583" s="13"/>
    </row>
    <row r="584">
      <c r="Z584" s="35"/>
      <c r="AA584" s="35"/>
      <c r="AB584" s="13"/>
    </row>
    <row r="585">
      <c r="Z585" s="35"/>
      <c r="AA585" s="35"/>
      <c r="AB585" s="13"/>
    </row>
    <row r="586">
      <c r="Z586" s="35"/>
      <c r="AA586" s="35"/>
      <c r="AB586" s="13"/>
    </row>
    <row r="587">
      <c r="Z587" s="35"/>
      <c r="AA587" s="35"/>
      <c r="AB587" s="13"/>
    </row>
    <row r="588">
      <c r="Z588" s="35"/>
      <c r="AA588" s="35"/>
      <c r="AB588" s="13"/>
    </row>
    <row r="589">
      <c r="Z589" s="35"/>
      <c r="AA589" s="35"/>
      <c r="AB589" s="13"/>
    </row>
    <row r="590">
      <c r="Z590" s="35"/>
      <c r="AA590" s="35"/>
      <c r="AB590" s="13"/>
    </row>
    <row r="591">
      <c r="Z591" s="35"/>
      <c r="AA591" s="35"/>
      <c r="AB591" s="13"/>
    </row>
    <row r="592">
      <c r="Z592" s="35"/>
      <c r="AA592" s="35"/>
      <c r="AB592" s="13"/>
    </row>
    <row r="593">
      <c r="Z593" s="35"/>
      <c r="AA593" s="35"/>
      <c r="AB593" s="13"/>
    </row>
    <row r="594">
      <c r="Z594" s="35"/>
      <c r="AA594" s="35"/>
      <c r="AB594" s="13"/>
    </row>
    <row r="595">
      <c r="Z595" s="35"/>
      <c r="AA595" s="35"/>
      <c r="AB595" s="13"/>
    </row>
    <row r="596">
      <c r="Z596" s="35"/>
      <c r="AA596" s="35"/>
      <c r="AB596" s="13"/>
    </row>
    <row r="597">
      <c r="Z597" s="35"/>
      <c r="AA597" s="35"/>
      <c r="AB597" s="13"/>
    </row>
    <row r="598">
      <c r="Z598" s="35"/>
      <c r="AA598" s="35"/>
      <c r="AB598" s="13"/>
    </row>
    <row r="599">
      <c r="Z599" s="35"/>
      <c r="AA599" s="35"/>
      <c r="AB599" s="13"/>
    </row>
    <row r="600">
      <c r="Z600" s="35"/>
      <c r="AA600" s="35"/>
      <c r="AB600" s="13"/>
    </row>
    <row r="601">
      <c r="Z601" s="35"/>
      <c r="AA601" s="35"/>
      <c r="AB601" s="13"/>
    </row>
    <row r="602">
      <c r="Z602" s="35"/>
      <c r="AA602" s="35"/>
      <c r="AB602" s="13"/>
    </row>
    <row r="603">
      <c r="Z603" s="35"/>
      <c r="AA603" s="35"/>
      <c r="AB603" s="13"/>
    </row>
    <row r="604">
      <c r="Z604" s="35"/>
      <c r="AA604" s="35"/>
      <c r="AB604" s="13"/>
    </row>
    <row r="605">
      <c r="Z605" s="35"/>
      <c r="AA605" s="35"/>
      <c r="AB605" s="13"/>
    </row>
    <row r="606">
      <c r="Z606" s="35"/>
      <c r="AA606" s="35"/>
      <c r="AB606" s="13"/>
    </row>
    <row r="607">
      <c r="Z607" s="35"/>
      <c r="AA607" s="35"/>
      <c r="AB607" s="13"/>
    </row>
    <row r="608">
      <c r="Z608" s="35"/>
      <c r="AA608" s="35"/>
      <c r="AB608" s="13"/>
    </row>
    <row r="609">
      <c r="Z609" s="35"/>
      <c r="AA609" s="35"/>
      <c r="AB609" s="13"/>
    </row>
    <row r="610">
      <c r="Z610" s="35"/>
      <c r="AA610" s="35"/>
      <c r="AB610" s="13"/>
    </row>
    <row r="611">
      <c r="Z611" s="35"/>
      <c r="AA611" s="35"/>
      <c r="AB611" s="13"/>
    </row>
    <row r="612">
      <c r="Z612" s="35"/>
      <c r="AA612" s="35"/>
      <c r="AB612" s="13"/>
    </row>
    <row r="613">
      <c r="Z613" s="35"/>
      <c r="AA613" s="35"/>
      <c r="AB613" s="13"/>
    </row>
    <row r="614">
      <c r="Z614" s="35"/>
      <c r="AA614" s="35"/>
      <c r="AB614" s="13"/>
    </row>
    <row r="615">
      <c r="Z615" s="35"/>
      <c r="AA615" s="35"/>
      <c r="AB615" s="13"/>
    </row>
    <row r="616">
      <c r="Z616" s="35"/>
      <c r="AA616" s="35"/>
      <c r="AB616" s="13"/>
    </row>
    <row r="617">
      <c r="Z617" s="35"/>
      <c r="AA617" s="35"/>
      <c r="AB617" s="13"/>
    </row>
    <row r="618">
      <c r="Z618" s="35"/>
      <c r="AA618" s="35"/>
      <c r="AB618" s="13"/>
    </row>
    <row r="619">
      <c r="Z619" s="35"/>
      <c r="AA619" s="35"/>
      <c r="AB619" s="13"/>
    </row>
    <row r="620">
      <c r="Z620" s="35"/>
      <c r="AA620" s="35"/>
      <c r="AB620" s="13"/>
    </row>
    <row r="621">
      <c r="Z621" s="35"/>
      <c r="AA621" s="35"/>
      <c r="AB621" s="13"/>
    </row>
    <row r="622">
      <c r="Z622" s="35"/>
      <c r="AA622" s="35"/>
      <c r="AB622" s="13"/>
    </row>
    <row r="623">
      <c r="Z623" s="35"/>
      <c r="AA623" s="35"/>
      <c r="AB623" s="13"/>
    </row>
    <row r="624">
      <c r="Z624" s="35"/>
      <c r="AA624" s="35"/>
      <c r="AB624" s="13"/>
    </row>
    <row r="625">
      <c r="Z625" s="35"/>
      <c r="AA625" s="35"/>
      <c r="AB625" s="13"/>
    </row>
    <row r="626">
      <c r="Z626" s="35"/>
      <c r="AA626" s="35"/>
      <c r="AB626" s="13"/>
    </row>
    <row r="627">
      <c r="Z627" s="35"/>
      <c r="AA627" s="35"/>
      <c r="AB627" s="13"/>
    </row>
    <row r="628">
      <c r="Z628" s="35"/>
      <c r="AA628" s="35"/>
      <c r="AB628" s="13"/>
    </row>
    <row r="629">
      <c r="Z629" s="35"/>
      <c r="AA629" s="35"/>
      <c r="AB629" s="13"/>
    </row>
    <row r="630">
      <c r="Z630" s="35"/>
      <c r="AA630" s="35"/>
      <c r="AB630" s="13"/>
    </row>
    <row r="631">
      <c r="Z631" s="35"/>
      <c r="AA631" s="35"/>
      <c r="AB631" s="13"/>
    </row>
    <row r="632">
      <c r="Z632" s="35"/>
      <c r="AA632" s="35"/>
      <c r="AB632" s="13"/>
    </row>
    <row r="633">
      <c r="Z633" s="35"/>
      <c r="AA633" s="35"/>
      <c r="AB633" s="13"/>
    </row>
    <row r="634">
      <c r="Z634" s="35"/>
      <c r="AA634" s="35"/>
      <c r="AB634" s="13"/>
    </row>
    <row r="635">
      <c r="Z635" s="35"/>
      <c r="AA635" s="35"/>
      <c r="AB635" s="13"/>
    </row>
    <row r="636">
      <c r="Z636" s="35"/>
      <c r="AA636" s="35"/>
      <c r="AB636" s="13"/>
    </row>
    <row r="637">
      <c r="Z637" s="35"/>
      <c r="AA637" s="35"/>
      <c r="AB637" s="13"/>
    </row>
    <row r="638">
      <c r="Z638" s="35"/>
      <c r="AA638" s="35"/>
      <c r="AB638" s="13"/>
    </row>
    <row r="639">
      <c r="Z639" s="35"/>
      <c r="AA639" s="35"/>
      <c r="AB639" s="13"/>
    </row>
    <row r="640">
      <c r="Z640" s="35"/>
      <c r="AA640" s="35"/>
      <c r="AB640" s="13"/>
    </row>
    <row r="641">
      <c r="Z641" s="35"/>
      <c r="AA641" s="35"/>
      <c r="AB641" s="13"/>
    </row>
    <row r="642">
      <c r="Z642" s="35"/>
      <c r="AA642" s="35"/>
      <c r="AB642" s="13"/>
    </row>
    <row r="643">
      <c r="Z643" s="35"/>
      <c r="AA643" s="35"/>
      <c r="AB643" s="13"/>
    </row>
    <row r="644">
      <c r="Z644" s="35"/>
      <c r="AA644" s="35"/>
      <c r="AB644" s="13"/>
    </row>
    <row r="645">
      <c r="Z645" s="35"/>
      <c r="AA645" s="35"/>
      <c r="AB645" s="13"/>
    </row>
    <row r="646">
      <c r="Z646" s="35"/>
      <c r="AA646" s="35"/>
      <c r="AB646" s="13"/>
    </row>
    <row r="647">
      <c r="Z647" s="35"/>
      <c r="AA647" s="35"/>
      <c r="AB647" s="13"/>
    </row>
    <row r="648">
      <c r="Z648" s="35"/>
      <c r="AA648" s="35"/>
      <c r="AB648" s="13"/>
    </row>
    <row r="649">
      <c r="Z649" s="35"/>
      <c r="AA649" s="35"/>
      <c r="AB649" s="13"/>
    </row>
    <row r="650">
      <c r="Z650" s="35"/>
      <c r="AA650" s="35"/>
      <c r="AB650" s="13"/>
    </row>
    <row r="651">
      <c r="Z651" s="35"/>
      <c r="AA651" s="35"/>
      <c r="AB651" s="13"/>
    </row>
    <row r="652">
      <c r="Z652" s="35"/>
      <c r="AA652" s="35"/>
      <c r="AB652" s="13"/>
    </row>
    <row r="653">
      <c r="Z653" s="35"/>
      <c r="AA653" s="35"/>
      <c r="AB653" s="13"/>
    </row>
    <row r="654">
      <c r="Z654" s="35"/>
      <c r="AA654" s="35"/>
      <c r="AB654" s="13"/>
    </row>
    <row r="655">
      <c r="Z655" s="35"/>
      <c r="AA655" s="35"/>
      <c r="AB655" s="13"/>
    </row>
    <row r="656">
      <c r="Z656" s="35"/>
      <c r="AA656" s="35"/>
      <c r="AB656" s="13"/>
    </row>
    <row r="657">
      <c r="Z657" s="35"/>
      <c r="AA657" s="35"/>
      <c r="AB657" s="13"/>
    </row>
    <row r="658">
      <c r="Z658" s="35"/>
      <c r="AA658" s="35"/>
      <c r="AB658" s="13"/>
    </row>
    <row r="659">
      <c r="Z659" s="35"/>
      <c r="AA659" s="35"/>
      <c r="AB659" s="13"/>
    </row>
    <row r="660">
      <c r="Z660" s="35"/>
      <c r="AA660" s="35"/>
      <c r="AB660" s="13"/>
    </row>
    <row r="661">
      <c r="Z661" s="35"/>
      <c r="AA661" s="35"/>
      <c r="AB661" s="13"/>
    </row>
    <row r="662">
      <c r="Z662" s="35"/>
      <c r="AA662" s="35"/>
      <c r="AB662" s="13"/>
    </row>
    <row r="663">
      <c r="Z663" s="35"/>
      <c r="AA663" s="35"/>
      <c r="AB663" s="13"/>
    </row>
    <row r="664">
      <c r="Z664" s="35"/>
      <c r="AA664" s="35"/>
      <c r="AB664" s="13"/>
    </row>
    <row r="665">
      <c r="Z665" s="35"/>
      <c r="AA665" s="35"/>
      <c r="AB665" s="13"/>
    </row>
    <row r="666">
      <c r="Z666" s="35"/>
      <c r="AA666" s="35"/>
      <c r="AB666" s="13"/>
    </row>
    <row r="667">
      <c r="Z667" s="35"/>
      <c r="AA667" s="35"/>
      <c r="AB667" s="13"/>
    </row>
    <row r="668">
      <c r="Z668" s="35"/>
      <c r="AA668" s="35"/>
      <c r="AB668" s="13"/>
    </row>
    <row r="669">
      <c r="Z669" s="35"/>
      <c r="AA669" s="35"/>
      <c r="AB669" s="13"/>
    </row>
    <row r="670">
      <c r="Z670" s="35"/>
      <c r="AA670" s="35"/>
      <c r="AB670" s="13"/>
    </row>
    <row r="671">
      <c r="Z671" s="35"/>
      <c r="AA671" s="35"/>
      <c r="AB671" s="13"/>
    </row>
    <row r="672">
      <c r="Z672" s="35"/>
      <c r="AA672" s="35"/>
      <c r="AB672" s="13"/>
    </row>
    <row r="673">
      <c r="Z673" s="35"/>
      <c r="AA673" s="35"/>
      <c r="AB673" s="13"/>
    </row>
    <row r="674">
      <c r="Z674" s="35"/>
      <c r="AA674" s="35"/>
      <c r="AB674" s="13"/>
    </row>
    <row r="675">
      <c r="Z675" s="35"/>
      <c r="AA675" s="35"/>
      <c r="AB675" s="13"/>
    </row>
    <row r="676">
      <c r="Z676" s="35"/>
      <c r="AA676" s="35"/>
      <c r="AB676" s="13"/>
    </row>
    <row r="677">
      <c r="Z677" s="35"/>
      <c r="AA677" s="35"/>
      <c r="AB677" s="13"/>
    </row>
    <row r="678">
      <c r="Z678" s="35"/>
      <c r="AA678" s="35"/>
      <c r="AB678" s="13"/>
    </row>
    <row r="679">
      <c r="Z679" s="35"/>
      <c r="AA679" s="35"/>
      <c r="AB679" s="13"/>
    </row>
    <row r="680">
      <c r="Z680" s="35"/>
      <c r="AA680" s="35"/>
      <c r="AB680" s="13"/>
    </row>
    <row r="681">
      <c r="Z681" s="35"/>
      <c r="AA681" s="35"/>
      <c r="AB681" s="13"/>
    </row>
    <row r="682">
      <c r="Z682" s="35"/>
      <c r="AA682" s="35"/>
      <c r="AB682" s="13"/>
    </row>
    <row r="683">
      <c r="Z683" s="35"/>
      <c r="AA683" s="35"/>
      <c r="AB683" s="13"/>
    </row>
    <row r="684">
      <c r="Z684" s="35"/>
      <c r="AA684" s="35"/>
      <c r="AB684" s="13"/>
    </row>
    <row r="685">
      <c r="Z685" s="35"/>
      <c r="AA685" s="35"/>
      <c r="AB685" s="13"/>
    </row>
    <row r="686">
      <c r="Z686" s="35"/>
      <c r="AA686" s="35"/>
      <c r="AB686" s="13"/>
    </row>
    <row r="687">
      <c r="Z687" s="35"/>
      <c r="AA687" s="35"/>
      <c r="AB687" s="13"/>
    </row>
    <row r="688">
      <c r="Z688" s="35"/>
      <c r="AA688" s="35"/>
      <c r="AB688" s="13"/>
    </row>
    <row r="689">
      <c r="Z689" s="35"/>
      <c r="AA689" s="35"/>
      <c r="AB689" s="13"/>
    </row>
    <row r="690">
      <c r="Z690" s="35"/>
      <c r="AA690" s="35"/>
      <c r="AB690" s="13"/>
    </row>
    <row r="691">
      <c r="Z691" s="35"/>
      <c r="AA691" s="35"/>
      <c r="AB691" s="13"/>
    </row>
    <row r="692">
      <c r="Z692" s="35"/>
      <c r="AA692" s="35"/>
      <c r="AB692" s="13"/>
    </row>
    <row r="693">
      <c r="Z693" s="35"/>
      <c r="AA693" s="35"/>
      <c r="AB693" s="13"/>
    </row>
    <row r="694">
      <c r="Z694" s="35"/>
      <c r="AA694" s="35"/>
      <c r="AB694" s="13"/>
    </row>
    <row r="695">
      <c r="Z695" s="35"/>
      <c r="AA695" s="35"/>
      <c r="AB695" s="13"/>
    </row>
    <row r="696">
      <c r="Z696" s="35"/>
      <c r="AA696" s="35"/>
      <c r="AB696" s="13"/>
    </row>
    <row r="697">
      <c r="Z697" s="35"/>
      <c r="AA697" s="35"/>
      <c r="AB697" s="13"/>
    </row>
    <row r="698">
      <c r="Z698" s="35"/>
      <c r="AA698" s="35"/>
      <c r="AB698" s="13"/>
    </row>
    <row r="699">
      <c r="Z699" s="35"/>
      <c r="AA699" s="35"/>
      <c r="AB699" s="13"/>
    </row>
    <row r="700">
      <c r="Z700" s="35"/>
      <c r="AA700" s="35"/>
      <c r="AB700" s="13"/>
    </row>
    <row r="701">
      <c r="Z701" s="35"/>
      <c r="AA701" s="35"/>
      <c r="AB701" s="13"/>
    </row>
    <row r="702">
      <c r="Z702" s="35"/>
      <c r="AA702" s="35"/>
      <c r="AB702" s="13"/>
    </row>
    <row r="703">
      <c r="Z703" s="35"/>
      <c r="AA703" s="35"/>
      <c r="AB703" s="13"/>
    </row>
    <row r="704">
      <c r="Z704" s="35"/>
      <c r="AA704" s="35"/>
      <c r="AB704" s="13"/>
    </row>
    <row r="705">
      <c r="Z705" s="35"/>
      <c r="AA705" s="35"/>
      <c r="AB705" s="13"/>
    </row>
    <row r="706">
      <c r="Z706" s="35"/>
      <c r="AA706" s="35"/>
      <c r="AB706" s="13"/>
    </row>
    <row r="707">
      <c r="Z707" s="35"/>
      <c r="AA707" s="35"/>
      <c r="AB707" s="13"/>
    </row>
    <row r="708">
      <c r="Z708" s="35"/>
      <c r="AA708" s="35"/>
      <c r="AB708" s="13"/>
    </row>
    <row r="709">
      <c r="Z709" s="35"/>
      <c r="AA709" s="35"/>
      <c r="AB709" s="13"/>
    </row>
    <row r="710">
      <c r="Z710" s="35"/>
      <c r="AA710" s="35"/>
      <c r="AB710" s="13"/>
    </row>
    <row r="711">
      <c r="Z711" s="35"/>
      <c r="AA711" s="35"/>
      <c r="AB711" s="13"/>
    </row>
    <row r="712">
      <c r="Z712" s="35"/>
      <c r="AA712" s="35"/>
      <c r="AB712" s="13"/>
    </row>
    <row r="713">
      <c r="Z713" s="35"/>
      <c r="AA713" s="35"/>
      <c r="AB713" s="13"/>
    </row>
    <row r="714">
      <c r="Z714" s="35"/>
      <c r="AA714" s="35"/>
      <c r="AB714" s="13"/>
    </row>
    <row r="715">
      <c r="Z715" s="35"/>
      <c r="AA715" s="35"/>
      <c r="AB715" s="13"/>
    </row>
    <row r="716">
      <c r="Z716" s="35"/>
      <c r="AA716" s="35"/>
      <c r="AB716" s="13"/>
    </row>
    <row r="717">
      <c r="Z717" s="35"/>
      <c r="AA717" s="35"/>
      <c r="AB717" s="13"/>
    </row>
    <row r="718">
      <c r="Z718" s="35"/>
      <c r="AA718" s="35"/>
      <c r="AB718" s="13"/>
    </row>
    <row r="719">
      <c r="Z719" s="35"/>
      <c r="AA719" s="35"/>
      <c r="AB719" s="13"/>
    </row>
    <row r="720">
      <c r="Z720" s="35"/>
      <c r="AA720" s="35"/>
      <c r="AB720" s="13"/>
    </row>
    <row r="721">
      <c r="Z721" s="35"/>
      <c r="AA721" s="35"/>
      <c r="AB721" s="13"/>
    </row>
    <row r="722">
      <c r="Z722" s="35"/>
      <c r="AA722" s="35"/>
      <c r="AB722" s="13"/>
    </row>
    <row r="723">
      <c r="Z723" s="35"/>
      <c r="AA723" s="35"/>
      <c r="AB723" s="13"/>
    </row>
    <row r="724">
      <c r="Z724" s="35"/>
      <c r="AA724" s="35"/>
      <c r="AB724" s="13"/>
    </row>
    <row r="725">
      <c r="Z725" s="35"/>
      <c r="AA725" s="35"/>
      <c r="AB725" s="13"/>
    </row>
    <row r="726">
      <c r="Z726" s="35"/>
      <c r="AA726" s="35"/>
      <c r="AB726" s="13"/>
    </row>
    <row r="727">
      <c r="Z727" s="35"/>
      <c r="AA727" s="35"/>
      <c r="AB727" s="13"/>
    </row>
    <row r="728">
      <c r="Z728" s="35"/>
      <c r="AA728" s="35"/>
      <c r="AB728" s="13"/>
    </row>
    <row r="729">
      <c r="Z729" s="35"/>
      <c r="AA729" s="35"/>
      <c r="AB729" s="13"/>
    </row>
    <row r="730">
      <c r="Z730" s="35"/>
      <c r="AA730" s="35"/>
      <c r="AB730" s="13"/>
    </row>
    <row r="731">
      <c r="Z731" s="35"/>
      <c r="AA731" s="35"/>
      <c r="AB731" s="13"/>
    </row>
    <row r="732">
      <c r="Z732" s="35"/>
      <c r="AA732" s="35"/>
      <c r="AB732" s="13"/>
    </row>
    <row r="733">
      <c r="Z733" s="35"/>
      <c r="AA733" s="35"/>
      <c r="AB733" s="13"/>
    </row>
    <row r="734">
      <c r="Z734" s="35"/>
      <c r="AA734" s="35"/>
      <c r="AB734" s="13"/>
    </row>
    <row r="735">
      <c r="Z735" s="35"/>
      <c r="AA735" s="35"/>
      <c r="AB735" s="13"/>
    </row>
    <row r="736">
      <c r="Z736" s="35"/>
      <c r="AA736" s="35"/>
      <c r="AB736" s="13"/>
    </row>
    <row r="737">
      <c r="Z737" s="35"/>
      <c r="AA737" s="35"/>
      <c r="AB737" s="13"/>
    </row>
    <row r="738">
      <c r="Z738" s="35"/>
      <c r="AA738" s="35"/>
      <c r="AB738" s="13"/>
    </row>
    <row r="739">
      <c r="Z739" s="35"/>
      <c r="AA739" s="35"/>
      <c r="AB739" s="13"/>
    </row>
    <row r="740">
      <c r="Z740" s="35"/>
      <c r="AA740" s="35"/>
      <c r="AB740" s="13"/>
    </row>
    <row r="741">
      <c r="Z741" s="35"/>
      <c r="AA741" s="35"/>
      <c r="AB741" s="13"/>
    </row>
    <row r="742">
      <c r="Z742" s="35"/>
      <c r="AA742" s="35"/>
      <c r="AB742" s="13"/>
    </row>
    <row r="743">
      <c r="Z743" s="35"/>
      <c r="AA743" s="35"/>
      <c r="AB743" s="13"/>
    </row>
    <row r="744">
      <c r="Z744" s="35"/>
      <c r="AA744" s="35"/>
      <c r="AB744" s="13"/>
    </row>
    <row r="745">
      <c r="Z745" s="35"/>
      <c r="AA745" s="35"/>
      <c r="AB745" s="13"/>
    </row>
    <row r="746">
      <c r="Z746" s="35"/>
      <c r="AA746" s="35"/>
      <c r="AB746" s="13"/>
    </row>
    <row r="747">
      <c r="Z747" s="35"/>
      <c r="AA747" s="35"/>
      <c r="AB747" s="13"/>
    </row>
    <row r="748">
      <c r="Z748" s="35"/>
      <c r="AA748" s="35"/>
      <c r="AB748" s="13"/>
    </row>
    <row r="749">
      <c r="Z749" s="35"/>
      <c r="AA749" s="35"/>
      <c r="AB749" s="13"/>
    </row>
    <row r="750">
      <c r="Z750" s="35"/>
      <c r="AA750" s="35"/>
      <c r="AB750" s="13"/>
    </row>
    <row r="751">
      <c r="Z751" s="35"/>
      <c r="AA751" s="35"/>
      <c r="AB751" s="13"/>
    </row>
    <row r="752">
      <c r="Z752" s="35"/>
      <c r="AA752" s="35"/>
      <c r="AB752" s="13"/>
    </row>
    <row r="753">
      <c r="Z753" s="35"/>
      <c r="AA753" s="35"/>
      <c r="AB753" s="13"/>
    </row>
    <row r="754">
      <c r="Z754" s="35"/>
      <c r="AA754" s="35"/>
      <c r="AB754" s="13"/>
    </row>
    <row r="755">
      <c r="Z755" s="35"/>
      <c r="AA755" s="35"/>
      <c r="AB755" s="13"/>
    </row>
    <row r="756">
      <c r="Z756" s="35"/>
      <c r="AA756" s="35"/>
      <c r="AB756" s="13"/>
    </row>
    <row r="757">
      <c r="Z757" s="35"/>
      <c r="AA757" s="35"/>
      <c r="AB757" s="13"/>
    </row>
    <row r="758">
      <c r="Z758" s="35"/>
      <c r="AA758" s="35"/>
      <c r="AB758" s="13"/>
    </row>
    <row r="759">
      <c r="Z759" s="35"/>
      <c r="AA759" s="35"/>
      <c r="AB759" s="13"/>
    </row>
    <row r="760">
      <c r="Z760" s="35"/>
      <c r="AA760" s="35"/>
      <c r="AB760" s="13"/>
    </row>
    <row r="761">
      <c r="Z761" s="35"/>
      <c r="AA761" s="35"/>
      <c r="AB761" s="13"/>
    </row>
    <row r="762">
      <c r="Z762" s="35"/>
      <c r="AA762" s="35"/>
      <c r="AB762" s="13"/>
    </row>
    <row r="763">
      <c r="Z763" s="35"/>
      <c r="AA763" s="35"/>
      <c r="AB763" s="13"/>
    </row>
    <row r="764">
      <c r="Z764" s="35"/>
      <c r="AA764" s="35"/>
      <c r="AB764" s="13"/>
    </row>
    <row r="765">
      <c r="Z765" s="35"/>
      <c r="AA765" s="35"/>
      <c r="AB765" s="13"/>
    </row>
    <row r="766">
      <c r="Z766" s="35"/>
      <c r="AA766" s="35"/>
      <c r="AB766" s="13"/>
    </row>
    <row r="767">
      <c r="Z767" s="35"/>
      <c r="AA767" s="35"/>
      <c r="AB767" s="13"/>
    </row>
    <row r="768">
      <c r="Z768" s="35"/>
      <c r="AA768" s="35"/>
      <c r="AB768" s="13"/>
    </row>
    <row r="769">
      <c r="Z769" s="35"/>
      <c r="AA769" s="35"/>
      <c r="AB769" s="13"/>
    </row>
    <row r="770">
      <c r="Z770" s="35"/>
      <c r="AA770" s="35"/>
      <c r="AB770" s="13"/>
    </row>
    <row r="771">
      <c r="Z771" s="35"/>
      <c r="AA771" s="35"/>
      <c r="AB771" s="13"/>
    </row>
    <row r="772">
      <c r="Z772" s="35"/>
      <c r="AA772" s="35"/>
      <c r="AB772" s="13"/>
    </row>
    <row r="773">
      <c r="Z773" s="35"/>
      <c r="AA773" s="35"/>
      <c r="AB773" s="13"/>
    </row>
    <row r="774">
      <c r="Z774" s="35"/>
      <c r="AA774" s="35"/>
      <c r="AB774" s="13"/>
    </row>
    <row r="775">
      <c r="Z775" s="35"/>
      <c r="AA775" s="35"/>
      <c r="AB775" s="13"/>
    </row>
    <row r="776">
      <c r="Z776" s="35"/>
      <c r="AA776" s="35"/>
      <c r="AB776" s="13"/>
    </row>
    <row r="777">
      <c r="Z777" s="35"/>
      <c r="AA777" s="35"/>
      <c r="AB777" s="13"/>
    </row>
    <row r="778">
      <c r="Z778" s="35"/>
      <c r="AA778" s="35"/>
      <c r="AB778" s="13"/>
    </row>
    <row r="779">
      <c r="Z779" s="35"/>
      <c r="AA779" s="35"/>
      <c r="AB779" s="13"/>
    </row>
    <row r="780">
      <c r="Z780" s="35"/>
      <c r="AA780" s="35"/>
      <c r="AB780" s="13"/>
    </row>
    <row r="781">
      <c r="Z781" s="35"/>
      <c r="AA781" s="35"/>
      <c r="AB781" s="13"/>
    </row>
    <row r="782">
      <c r="Z782" s="35"/>
      <c r="AA782" s="35"/>
      <c r="AB782" s="13"/>
    </row>
    <row r="783">
      <c r="Z783" s="35"/>
      <c r="AA783" s="35"/>
      <c r="AB783" s="13"/>
    </row>
    <row r="784">
      <c r="Z784" s="35"/>
      <c r="AA784" s="35"/>
      <c r="AB784" s="13"/>
    </row>
    <row r="785">
      <c r="Z785" s="35"/>
      <c r="AA785" s="35"/>
      <c r="AB785" s="13"/>
    </row>
    <row r="786">
      <c r="Z786" s="35"/>
      <c r="AA786" s="35"/>
      <c r="AB786" s="13"/>
    </row>
    <row r="787">
      <c r="Z787" s="35"/>
      <c r="AA787" s="35"/>
      <c r="AB787" s="13"/>
    </row>
    <row r="788">
      <c r="Z788" s="35"/>
      <c r="AA788" s="35"/>
      <c r="AB788" s="13"/>
    </row>
    <row r="789">
      <c r="Z789" s="35"/>
      <c r="AA789" s="35"/>
      <c r="AB789" s="13"/>
    </row>
    <row r="790">
      <c r="Z790" s="35"/>
      <c r="AA790" s="35"/>
      <c r="AB790" s="13"/>
    </row>
    <row r="791">
      <c r="Z791" s="35"/>
      <c r="AA791" s="35"/>
      <c r="AB791" s="13"/>
    </row>
    <row r="792">
      <c r="Z792" s="35"/>
      <c r="AA792" s="35"/>
      <c r="AB792" s="13"/>
    </row>
    <row r="793">
      <c r="Z793" s="35"/>
      <c r="AA793" s="35"/>
      <c r="AB793" s="13"/>
    </row>
    <row r="794">
      <c r="Z794" s="35"/>
      <c r="AA794" s="35"/>
      <c r="AB794" s="13"/>
    </row>
    <row r="795">
      <c r="Z795" s="35"/>
      <c r="AA795" s="35"/>
      <c r="AB795" s="13"/>
    </row>
    <row r="796">
      <c r="Z796" s="35"/>
      <c r="AA796" s="35"/>
      <c r="AB796" s="13"/>
    </row>
    <row r="797">
      <c r="Z797" s="35"/>
      <c r="AA797" s="35"/>
      <c r="AB797" s="13"/>
    </row>
    <row r="798">
      <c r="Z798" s="35"/>
      <c r="AA798" s="35"/>
      <c r="AB798" s="13"/>
    </row>
    <row r="799">
      <c r="Z799" s="35"/>
      <c r="AA799" s="35"/>
      <c r="AB799" s="13"/>
    </row>
    <row r="800">
      <c r="Z800" s="35"/>
      <c r="AA800" s="35"/>
      <c r="AB800" s="13"/>
    </row>
    <row r="801">
      <c r="Z801" s="35"/>
      <c r="AA801" s="35"/>
      <c r="AB801" s="13"/>
    </row>
    <row r="802">
      <c r="Z802" s="35"/>
      <c r="AA802" s="35"/>
      <c r="AB802" s="13"/>
    </row>
    <row r="803">
      <c r="Z803" s="35"/>
      <c r="AA803" s="35"/>
      <c r="AB803" s="13"/>
    </row>
    <row r="804">
      <c r="Z804" s="35"/>
      <c r="AA804" s="35"/>
      <c r="AB804" s="13"/>
    </row>
    <row r="805">
      <c r="Z805" s="35"/>
      <c r="AA805" s="35"/>
      <c r="AB805" s="13"/>
    </row>
    <row r="806">
      <c r="Z806" s="35"/>
      <c r="AA806" s="35"/>
      <c r="AB806" s="13"/>
    </row>
    <row r="807">
      <c r="Z807" s="35"/>
      <c r="AA807" s="35"/>
      <c r="AB807" s="13"/>
    </row>
    <row r="808">
      <c r="Z808" s="35"/>
      <c r="AA808" s="35"/>
      <c r="AB808" s="13"/>
    </row>
    <row r="809">
      <c r="Z809" s="35"/>
      <c r="AA809" s="35"/>
      <c r="AB809" s="13"/>
    </row>
    <row r="810">
      <c r="Z810" s="35"/>
      <c r="AA810" s="35"/>
      <c r="AB810" s="13"/>
    </row>
    <row r="811">
      <c r="Z811" s="35"/>
      <c r="AA811" s="35"/>
      <c r="AB811" s="13"/>
    </row>
    <row r="812">
      <c r="Z812" s="35"/>
      <c r="AA812" s="35"/>
      <c r="AB812" s="13"/>
    </row>
    <row r="813">
      <c r="Z813" s="35"/>
      <c r="AA813" s="35"/>
      <c r="AB813" s="13"/>
    </row>
    <row r="814">
      <c r="Z814" s="35"/>
      <c r="AA814" s="35"/>
      <c r="AB814" s="13"/>
    </row>
    <row r="815">
      <c r="Z815" s="35"/>
      <c r="AA815" s="35"/>
      <c r="AB815" s="13"/>
    </row>
    <row r="816">
      <c r="Z816" s="35"/>
      <c r="AA816" s="35"/>
      <c r="AB816" s="13"/>
    </row>
    <row r="817">
      <c r="Z817" s="35"/>
      <c r="AA817" s="35"/>
      <c r="AB817" s="13"/>
    </row>
    <row r="818">
      <c r="Z818" s="35"/>
      <c r="AA818" s="35"/>
      <c r="AB818" s="13"/>
    </row>
    <row r="819">
      <c r="Z819" s="35"/>
      <c r="AA819" s="35"/>
      <c r="AB819" s="13"/>
    </row>
    <row r="820">
      <c r="Z820" s="35"/>
      <c r="AA820" s="35"/>
      <c r="AB820" s="13"/>
    </row>
    <row r="821">
      <c r="Z821" s="35"/>
      <c r="AA821" s="35"/>
      <c r="AB821" s="13"/>
    </row>
    <row r="822">
      <c r="Z822" s="35"/>
      <c r="AA822" s="35"/>
      <c r="AB822" s="13"/>
    </row>
    <row r="823">
      <c r="Z823" s="35"/>
      <c r="AA823" s="35"/>
      <c r="AB823" s="13"/>
    </row>
    <row r="824">
      <c r="Z824" s="35"/>
      <c r="AA824" s="35"/>
      <c r="AB824" s="13"/>
    </row>
    <row r="825">
      <c r="Z825" s="35"/>
      <c r="AA825" s="35"/>
      <c r="AB825" s="13"/>
    </row>
    <row r="826">
      <c r="Z826" s="35"/>
      <c r="AA826" s="35"/>
      <c r="AB826" s="13"/>
    </row>
    <row r="827">
      <c r="Z827" s="35"/>
      <c r="AA827" s="35"/>
      <c r="AB827" s="13"/>
    </row>
    <row r="828">
      <c r="Z828" s="35"/>
      <c r="AA828" s="35"/>
      <c r="AB828" s="13"/>
    </row>
    <row r="829">
      <c r="Z829" s="35"/>
      <c r="AA829" s="35"/>
      <c r="AB829" s="13"/>
    </row>
    <row r="830">
      <c r="Z830" s="35"/>
      <c r="AA830" s="35"/>
      <c r="AB830" s="13"/>
    </row>
    <row r="831">
      <c r="Z831" s="35"/>
      <c r="AA831" s="35"/>
      <c r="AB831" s="13"/>
    </row>
    <row r="832">
      <c r="Z832" s="35"/>
      <c r="AA832" s="35"/>
      <c r="AB832" s="13"/>
    </row>
    <row r="833">
      <c r="Z833" s="35"/>
      <c r="AA833" s="35"/>
      <c r="AB833" s="13"/>
    </row>
    <row r="834">
      <c r="Z834" s="35"/>
      <c r="AA834" s="35"/>
      <c r="AB834" s="13"/>
    </row>
    <row r="835">
      <c r="Z835" s="35"/>
      <c r="AA835" s="35"/>
      <c r="AB835" s="13"/>
    </row>
    <row r="836">
      <c r="Z836" s="35"/>
      <c r="AA836" s="35"/>
      <c r="AB836" s="13"/>
    </row>
    <row r="837">
      <c r="Z837" s="35"/>
      <c r="AA837" s="35"/>
      <c r="AB837" s="13"/>
    </row>
    <row r="838">
      <c r="Z838" s="35"/>
      <c r="AA838" s="35"/>
      <c r="AB838" s="13"/>
    </row>
    <row r="839">
      <c r="Z839" s="35"/>
      <c r="AA839" s="35"/>
      <c r="AB839" s="13"/>
    </row>
    <row r="840">
      <c r="Z840" s="35"/>
      <c r="AA840" s="35"/>
      <c r="AB840" s="13"/>
    </row>
    <row r="841">
      <c r="Z841" s="35"/>
      <c r="AA841" s="35"/>
      <c r="AB841" s="13"/>
    </row>
    <row r="842">
      <c r="Z842" s="35"/>
      <c r="AA842" s="35"/>
      <c r="AB842" s="13"/>
    </row>
    <row r="843">
      <c r="Z843" s="35"/>
      <c r="AA843" s="35"/>
      <c r="AB843" s="13"/>
    </row>
    <row r="844">
      <c r="Z844" s="35"/>
      <c r="AA844" s="35"/>
      <c r="AB844" s="13"/>
    </row>
    <row r="845">
      <c r="Z845" s="35"/>
      <c r="AA845" s="35"/>
      <c r="AB845" s="13"/>
    </row>
    <row r="846">
      <c r="Z846" s="35"/>
      <c r="AA846" s="35"/>
      <c r="AB846" s="13"/>
    </row>
    <row r="847">
      <c r="Z847" s="35"/>
      <c r="AA847" s="35"/>
      <c r="AB847" s="13"/>
    </row>
    <row r="848">
      <c r="Z848" s="35"/>
      <c r="AA848" s="35"/>
      <c r="AB848" s="13"/>
    </row>
    <row r="849">
      <c r="Z849" s="35"/>
      <c r="AA849" s="35"/>
      <c r="AB849" s="13"/>
    </row>
    <row r="850">
      <c r="Z850" s="35"/>
      <c r="AA850" s="35"/>
      <c r="AB850" s="13"/>
    </row>
    <row r="851">
      <c r="Z851" s="35"/>
      <c r="AA851" s="35"/>
      <c r="AB851" s="13"/>
    </row>
    <row r="852">
      <c r="Z852" s="35"/>
      <c r="AA852" s="35"/>
      <c r="AB852" s="13"/>
    </row>
    <row r="853">
      <c r="Z853" s="35"/>
      <c r="AA853" s="35"/>
      <c r="AB853" s="13"/>
    </row>
    <row r="854">
      <c r="Z854" s="35"/>
      <c r="AA854" s="35"/>
      <c r="AB854" s="13"/>
    </row>
    <row r="855">
      <c r="Z855" s="35"/>
      <c r="AA855" s="35"/>
      <c r="AB855" s="13"/>
    </row>
    <row r="856">
      <c r="Z856" s="35"/>
      <c r="AA856" s="35"/>
      <c r="AB856" s="13"/>
    </row>
    <row r="857">
      <c r="Z857" s="35"/>
      <c r="AA857" s="35"/>
      <c r="AB857" s="13"/>
    </row>
    <row r="858">
      <c r="Z858" s="35"/>
      <c r="AA858" s="35"/>
      <c r="AB858" s="13"/>
    </row>
    <row r="859">
      <c r="Z859" s="35"/>
      <c r="AA859" s="35"/>
      <c r="AB859" s="13"/>
    </row>
    <row r="860">
      <c r="Z860" s="35"/>
      <c r="AA860" s="35"/>
      <c r="AB860" s="13"/>
    </row>
    <row r="861">
      <c r="Z861" s="35"/>
      <c r="AA861" s="35"/>
      <c r="AB861" s="13"/>
    </row>
    <row r="862">
      <c r="Z862" s="35"/>
      <c r="AA862" s="35"/>
      <c r="AB862" s="13"/>
    </row>
    <row r="863">
      <c r="Z863" s="35"/>
      <c r="AA863" s="35"/>
      <c r="AB863" s="13"/>
    </row>
    <row r="864">
      <c r="Z864" s="35"/>
      <c r="AA864" s="35"/>
      <c r="AB864" s="13"/>
    </row>
    <row r="865">
      <c r="Z865" s="35"/>
      <c r="AA865" s="35"/>
      <c r="AB865" s="13"/>
    </row>
    <row r="866">
      <c r="Z866" s="35"/>
      <c r="AA866" s="35"/>
      <c r="AB866" s="13"/>
    </row>
    <row r="867">
      <c r="Z867" s="35"/>
      <c r="AA867" s="35"/>
      <c r="AB867" s="13"/>
    </row>
    <row r="868">
      <c r="Z868" s="35"/>
      <c r="AA868" s="35"/>
      <c r="AB868" s="13"/>
    </row>
    <row r="869">
      <c r="Z869" s="35"/>
      <c r="AA869" s="35"/>
      <c r="AB869" s="13"/>
    </row>
    <row r="870">
      <c r="Z870" s="35"/>
      <c r="AA870" s="35"/>
      <c r="AB870" s="13"/>
    </row>
    <row r="871">
      <c r="Z871" s="35"/>
      <c r="AA871" s="35"/>
      <c r="AB871" s="13"/>
    </row>
    <row r="872">
      <c r="Z872" s="35"/>
      <c r="AA872" s="35"/>
      <c r="AB872" s="13"/>
    </row>
    <row r="873">
      <c r="Z873" s="35"/>
      <c r="AA873" s="35"/>
      <c r="AB873" s="13"/>
    </row>
    <row r="874">
      <c r="Z874" s="35"/>
      <c r="AA874" s="35"/>
      <c r="AB874" s="13"/>
    </row>
    <row r="875">
      <c r="Z875" s="35"/>
      <c r="AA875" s="35"/>
      <c r="AB875" s="13"/>
    </row>
    <row r="876">
      <c r="Z876" s="35"/>
      <c r="AA876" s="35"/>
      <c r="AB876" s="13"/>
    </row>
    <row r="877">
      <c r="Z877" s="35"/>
      <c r="AA877" s="35"/>
      <c r="AB877" s="13"/>
    </row>
    <row r="878">
      <c r="Z878" s="35"/>
      <c r="AA878" s="35"/>
      <c r="AB878" s="13"/>
    </row>
    <row r="879">
      <c r="Z879" s="35"/>
      <c r="AA879" s="35"/>
      <c r="AB879" s="13"/>
    </row>
    <row r="880">
      <c r="Z880" s="35"/>
      <c r="AA880" s="35"/>
      <c r="AB880" s="13"/>
    </row>
    <row r="881">
      <c r="Z881" s="35"/>
      <c r="AA881" s="35"/>
      <c r="AB881" s="13"/>
    </row>
    <row r="882">
      <c r="Z882" s="35"/>
      <c r="AA882" s="35"/>
      <c r="AB882" s="13"/>
    </row>
    <row r="883">
      <c r="Z883" s="35"/>
      <c r="AA883" s="35"/>
      <c r="AB883" s="13"/>
    </row>
    <row r="884">
      <c r="Z884" s="35"/>
      <c r="AA884" s="35"/>
      <c r="AB884" s="13"/>
    </row>
    <row r="885">
      <c r="Z885" s="35"/>
      <c r="AA885" s="35"/>
      <c r="AB885" s="13"/>
    </row>
    <row r="886">
      <c r="Z886" s="35"/>
      <c r="AA886" s="35"/>
      <c r="AB886" s="13"/>
    </row>
    <row r="887">
      <c r="Z887" s="35"/>
      <c r="AA887" s="35"/>
      <c r="AB887" s="13"/>
    </row>
    <row r="888">
      <c r="Z888" s="35"/>
      <c r="AA888" s="35"/>
      <c r="AB888" s="13"/>
    </row>
    <row r="889">
      <c r="Z889" s="35"/>
      <c r="AA889" s="35"/>
      <c r="AB889" s="13"/>
    </row>
    <row r="890">
      <c r="Z890" s="35"/>
      <c r="AA890" s="35"/>
      <c r="AB890" s="13"/>
    </row>
    <row r="891">
      <c r="Z891" s="35"/>
      <c r="AA891" s="35"/>
      <c r="AB891" s="13"/>
    </row>
    <row r="892">
      <c r="Z892" s="35"/>
      <c r="AA892" s="35"/>
      <c r="AB892" s="13"/>
    </row>
    <row r="893">
      <c r="Z893" s="35"/>
      <c r="AA893" s="35"/>
      <c r="AB893" s="13"/>
    </row>
    <row r="894">
      <c r="Z894" s="35"/>
      <c r="AA894" s="35"/>
      <c r="AB894" s="13"/>
    </row>
    <row r="895">
      <c r="Z895" s="35"/>
      <c r="AA895" s="35"/>
      <c r="AB895" s="13"/>
    </row>
    <row r="896">
      <c r="Z896" s="35"/>
      <c r="AA896" s="35"/>
      <c r="AB896" s="13"/>
    </row>
    <row r="897">
      <c r="Z897" s="35"/>
      <c r="AA897" s="35"/>
      <c r="AB897" s="13"/>
    </row>
    <row r="898">
      <c r="Z898" s="35"/>
      <c r="AA898" s="35"/>
      <c r="AB898" s="13"/>
    </row>
    <row r="899">
      <c r="Z899" s="35"/>
      <c r="AA899" s="35"/>
      <c r="AB899" s="13"/>
    </row>
    <row r="900">
      <c r="Z900" s="35"/>
      <c r="AA900" s="35"/>
      <c r="AB900" s="13"/>
    </row>
    <row r="901">
      <c r="Z901" s="35"/>
      <c r="AA901" s="35"/>
      <c r="AB901" s="13"/>
    </row>
    <row r="902">
      <c r="Z902" s="35"/>
      <c r="AA902" s="35"/>
      <c r="AB902" s="13"/>
    </row>
    <row r="903">
      <c r="Z903" s="35"/>
      <c r="AA903" s="35"/>
      <c r="AB903" s="13"/>
    </row>
    <row r="904">
      <c r="Z904" s="35"/>
      <c r="AA904" s="35"/>
      <c r="AB904" s="13"/>
    </row>
    <row r="905">
      <c r="Z905" s="35"/>
      <c r="AA905" s="35"/>
      <c r="AB905" s="13"/>
    </row>
    <row r="906">
      <c r="Z906" s="35"/>
      <c r="AA906" s="35"/>
      <c r="AB906" s="13"/>
    </row>
    <row r="907">
      <c r="Z907" s="35"/>
      <c r="AA907" s="35"/>
      <c r="AB907" s="13"/>
    </row>
    <row r="908">
      <c r="Z908" s="35"/>
      <c r="AA908" s="35"/>
      <c r="AB908" s="13"/>
    </row>
    <row r="909">
      <c r="Z909" s="35"/>
      <c r="AA909" s="35"/>
      <c r="AB909" s="13"/>
    </row>
    <row r="910">
      <c r="Z910" s="35"/>
      <c r="AA910" s="35"/>
      <c r="AB910" s="13"/>
    </row>
    <row r="911">
      <c r="Z911" s="35"/>
      <c r="AA911" s="35"/>
      <c r="AB911" s="13"/>
    </row>
    <row r="912">
      <c r="Z912" s="35"/>
      <c r="AA912" s="35"/>
      <c r="AB912" s="13"/>
    </row>
    <row r="913">
      <c r="Z913" s="35"/>
      <c r="AA913" s="35"/>
      <c r="AB913" s="13"/>
    </row>
    <row r="914">
      <c r="Z914" s="35"/>
      <c r="AA914" s="35"/>
      <c r="AB914" s="13"/>
    </row>
    <row r="915">
      <c r="Z915" s="35"/>
      <c r="AA915" s="35"/>
      <c r="AB915" s="13"/>
    </row>
    <row r="916">
      <c r="Z916" s="35"/>
      <c r="AA916" s="35"/>
      <c r="AB916" s="13"/>
    </row>
    <row r="917">
      <c r="Z917" s="35"/>
      <c r="AA917" s="35"/>
      <c r="AB917" s="13"/>
    </row>
    <row r="918">
      <c r="Z918" s="35"/>
      <c r="AA918" s="35"/>
      <c r="AB918" s="13"/>
    </row>
    <row r="919">
      <c r="Z919" s="35"/>
      <c r="AA919" s="35"/>
      <c r="AB919" s="13"/>
    </row>
    <row r="920">
      <c r="Z920" s="35"/>
      <c r="AA920" s="35"/>
      <c r="AB920" s="13"/>
    </row>
    <row r="921">
      <c r="Z921" s="35"/>
      <c r="AA921" s="35"/>
      <c r="AB921" s="13"/>
    </row>
    <row r="922">
      <c r="Z922" s="35"/>
      <c r="AA922" s="35"/>
      <c r="AB922" s="13"/>
    </row>
    <row r="923">
      <c r="Z923" s="35"/>
      <c r="AA923" s="35"/>
      <c r="AB923" s="13"/>
    </row>
    <row r="924">
      <c r="Z924" s="35"/>
      <c r="AA924" s="35"/>
      <c r="AB924" s="13"/>
    </row>
    <row r="925">
      <c r="Z925" s="35"/>
      <c r="AA925" s="35"/>
      <c r="AB925" s="13"/>
    </row>
    <row r="926">
      <c r="Z926" s="35"/>
      <c r="AA926" s="35"/>
      <c r="AB926" s="13"/>
    </row>
    <row r="927">
      <c r="Z927" s="35"/>
      <c r="AA927" s="35"/>
      <c r="AB927" s="13"/>
    </row>
    <row r="928">
      <c r="Z928" s="35"/>
      <c r="AA928" s="35"/>
      <c r="AB928" s="13"/>
    </row>
    <row r="929">
      <c r="Z929" s="35"/>
      <c r="AA929" s="35"/>
      <c r="AB929" s="13"/>
    </row>
    <row r="930">
      <c r="Z930" s="35"/>
      <c r="AA930" s="35"/>
      <c r="AB930" s="13"/>
    </row>
    <row r="931">
      <c r="Z931" s="35"/>
      <c r="AA931" s="35"/>
      <c r="AB931" s="13"/>
    </row>
    <row r="932">
      <c r="Z932" s="35"/>
      <c r="AA932" s="35"/>
      <c r="AB932" s="13"/>
    </row>
    <row r="933">
      <c r="Z933" s="35"/>
      <c r="AA933" s="35"/>
      <c r="AB933" s="13"/>
    </row>
    <row r="934">
      <c r="Z934" s="35"/>
      <c r="AA934" s="35"/>
      <c r="AB934" s="13"/>
    </row>
    <row r="935">
      <c r="Z935" s="35"/>
      <c r="AA935" s="35"/>
      <c r="AB935" s="13"/>
    </row>
    <row r="936">
      <c r="Z936" s="35"/>
      <c r="AA936" s="35"/>
      <c r="AB936" s="13"/>
    </row>
    <row r="937">
      <c r="Z937" s="35"/>
      <c r="AA937" s="35"/>
      <c r="AB937" s="13"/>
    </row>
    <row r="938">
      <c r="Z938" s="35"/>
      <c r="AA938" s="35"/>
      <c r="AB938" s="13"/>
    </row>
    <row r="939">
      <c r="Z939" s="35"/>
      <c r="AA939" s="35"/>
      <c r="AB939" s="13"/>
    </row>
    <row r="940">
      <c r="Z940" s="35"/>
      <c r="AA940" s="35"/>
      <c r="AB940" s="13"/>
    </row>
    <row r="941">
      <c r="Z941" s="35"/>
      <c r="AA941" s="35"/>
      <c r="AB941" s="13"/>
    </row>
    <row r="942">
      <c r="Z942" s="35"/>
      <c r="AA942" s="35"/>
      <c r="AB942" s="13"/>
    </row>
    <row r="943">
      <c r="Z943" s="35"/>
      <c r="AA943" s="35"/>
      <c r="AB943" s="13"/>
    </row>
    <row r="944">
      <c r="Z944" s="35"/>
      <c r="AA944" s="35"/>
      <c r="AB944" s="13"/>
    </row>
    <row r="945">
      <c r="Z945" s="35"/>
      <c r="AA945" s="35"/>
      <c r="AB945" s="13"/>
    </row>
    <row r="946">
      <c r="Z946" s="35"/>
      <c r="AA946" s="35"/>
      <c r="AB946" s="13"/>
    </row>
    <row r="947">
      <c r="Z947" s="35"/>
      <c r="AA947" s="35"/>
      <c r="AB947" s="13"/>
    </row>
    <row r="948">
      <c r="Z948" s="35"/>
      <c r="AA948" s="35"/>
      <c r="AB948" s="13"/>
    </row>
    <row r="949">
      <c r="Z949" s="35"/>
      <c r="AA949" s="35"/>
      <c r="AB949" s="13"/>
    </row>
    <row r="950">
      <c r="Z950" s="35"/>
      <c r="AA950" s="35"/>
      <c r="AB950" s="13"/>
    </row>
    <row r="951">
      <c r="Z951" s="35"/>
      <c r="AA951" s="35"/>
      <c r="AB951" s="13"/>
    </row>
    <row r="952">
      <c r="Z952" s="35"/>
      <c r="AA952" s="35"/>
      <c r="AB952" s="13"/>
    </row>
    <row r="953">
      <c r="Z953" s="35"/>
      <c r="AA953" s="35"/>
      <c r="AB953" s="13"/>
    </row>
    <row r="954">
      <c r="Z954" s="35"/>
      <c r="AA954" s="35"/>
      <c r="AB954" s="13"/>
    </row>
    <row r="955">
      <c r="Z955" s="35"/>
      <c r="AA955" s="35"/>
      <c r="AB955" s="13"/>
    </row>
    <row r="956">
      <c r="Z956" s="35"/>
      <c r="AA956" s="35"/>
      <c r="AB956" s="13"/>
    </row>
    <row r="957">
      <c r="Z957" s="35"/>
      <c r="AA957" s="35"/>
      <c r="AB957" s="13"/>
    </row>
    <row r="958">
      <c r="Z958" s="35"/>
      <c r="AA958" s="35"/>
      <c r="AB958" s="13"/>
    </row>
    <row r="959">
      <c r="Z959" s="35"/>
      <c r="AA959" s="35"/>
      <c r="AB959" s="13"/>
    </row>
    <row r="960">
      <c r="Z960" s="35"/>
      <c r="AA960" s="35"/>
      <c r="AB960" s="13"/>
    </row>
    <row r="961">
      <c r="Z961" s="35"/>
      <c r="AA961" s="35"/>
      <c r="AB961" s="13"/>
    </row>
    <row r="962">
      <c r="Z962" s="35"/>
      <c r="AA962" s="35"/>
      <c r="AB962" s="13"/>
    </row>
    <row r="963">
      <c r="Z963" s="35"/>
      <c r="AA963" s="35"/>
      <c r="AB963" s="13"/>
    </row>
    <row r="964">
      <c r="Z964" s="35"/>
      <c r="AA964" s="35"/>
      <c r="AB964" s="13"/>
    </row>
    <row r="965">
      <c r="Z965" s="35"/>
      <c r="AA965" s="35"/>
      <c r="AB965" s="13"/>
    </row>
    <row r="966">
      <c r="Z966" s="35"/>
      <c r="AA966" s="35"/>
      <c r="AB966" s="13"/>
    </row>
    <row r="967">
      <c r="Z967" s="35"/>
      <c r="AA967" s="35"/>
      <c r="AB967" s="13"/>
    </row>
    <row r="968">
      <c r="Z968" s="35"/>
      <c r="AA968" s="35"/>
      <c r="AB968" s="13"/>
    </row>
    <row r="969">
      <c r="Z969" s="35"/>
      <c r="AA969" s="35"/>
      <c r="AB969" s="13"/>
    </row>
    <row r="970">
      <c r="Z970" s="35"/>
      <c r="AA970" s="35"/>
      <c r="AB970" s="13"/>
    </row>
    <row r="971">
      <c r="Z971" s="35"/>
      <c r="AA971" s="35"/>
      <c r="AB971" s="13"/>
    </row>
    <row r="972">
      <c r="Z972" s="35"/>
      <c r="AA972" s="35"/>
      <c r="AB972" s="13"/>
    </row>
    <row r="973">
      <c r="Z973" s="35"/>
      <c r="AA973" s="35"/>
      <c r="AB973" s="13"/>
    </row>
    <row r="974">
      <c r="Z974" s="35"/>
      <c r="AA974" s="35"/>
      <c r="AB974" s="13"/>
    </row>
    <row r="975">
      <c r="Z975" s="35"/>
      <c r="AA975" s="35"/>
      <c r="AB975" s="13"/>
    </row>
    <row r="976">
      <c r="Z976" s="35"/>
      <c r="AA976" s="35"/>
      <c r="AB976" s="13"/>
    </row>
    <row r="977">
      <c r="Z977" s="35"/>
      <c r="AA977" s="35"/>
      <c r="AB977" s="13"/>
    </row>
    <row r="978">
      <c r="Z978" s="35"/>
      <c r="AA978" s="35"/>
      <c r="AB978" s="13"/>
    </row>
    <row r="979">
      <c r="Z979" s="35"/>
      <c r="AA979" s="35"/>
      <c r="AB979" s="13"/>
    </row>
    <row r="980">
      <c r="Z980" s="35"/>
      <c r="AA980" s="35"/>
      <c r="AB980" s="13"/>
    </row>
    <row r="981">
      <c r="Z981" s="35"/>
      <c r="AA981" s="35"/>
      <c r="AB981" s="13"/>
    </row>
    <row r="982">
      <c r="Z982" s="35"/>
      <c r="AA982" s="35"/>
      <c r="AB982" s="13"/>
    </row>
    <row r="983">
      <c r="Z983" s="35"/>
      <c r="AA983" s="35"/>
      <c r="AB983" s="13"/>
    </row>
    <row r="984">
      <c r="Z984" s="35"/>
      <c r="AA984" s="35"/>
      <c r="AB984" s="13"/>
    </row>
    <row r="985">
      <c r="Z985" s="35"/>
      <c r="AA985" s="35"/>
      <c r="AB985" s="13"/>
    </row>
    <row r="986">
      <c r="Z986" s="35"/>
      <c r="AA986" s="35"/>
      <c r="AB986" s="13"/>
    </row>
    <row r="987">
      <c r="Z987" s="35"/>
      <c r="AA987" s="35"/>
      <c r="AB987" s="13"/>
    </row>
    <row r="988">
      <c r="Z988" s="35"/>
      <c r="AA988" s="35"/>
      <c r="AB988" s="13"/>
    </row>
    <row r="989">
      <c r="Z989" s="35"/>
      <c r="AA989" s="35"/>
      <c r="AB989" s="13"/>
    </row>
    <row r="990">
      <c r="Z990" s="35"/>
      <c r="AA990" s="35"/>
      <c r="AB990" s="13"/>
    </row>
    <row r="991">
      <c r="Z991" s="35"/>
      <c r="AA991" s="35"/>
      <c r="AB991" s="13"/>
    </row>
    <row r="992">
      <c r="Z992" s="35"/>
      <c r="AA992" s="35"/>
      <c r="AB992" s="13"/>
    </row>
    <row r="993">
      <c r="Z993" s="35"/>
      <c r="AA993" s="35"/>
      <c r="AB993" s="13"/>
    </row>
    <row r="994">
      <c r="Z994" s="35"/>
      <c r="AA994" s="35"/>
      <c r="AB994" s="13"/>
    </row>
    <row r="995">
      <c r="Z995" s="35"/>
      <c r="AA995" s="35"/>
      <c r="AB995" s="13"/>
    </row>
    <row r="996">
      <c r="Z996" s="35"/>
      <c r="AA996" s="35"/>
      <c r="AB996" s="13"/>
    </row>
    <row r="997">
      <c r="Z997" s="35"/>
      <c r="AA997" s="35"/>
      <c r="AB997" s="13"/>
    </row>
    <row r="998">
      <c r="Z998" s="35"/>
      <c r="AA998" s="35"/>
      <c r="AB998" s="13"/>
    </row>
    <row r="999">
      <c r="Z999" s="35"/>
      <c r="AA999" s="35"/>
      <c r="AB999" s="13"/>
    </row>
    <row r="1000">
      <c r="Z1000" s="35"/>
      <c r="AA1000" s="35"/>
      <c r="AB1000" s="13"/>
    </row>
    <row r="1001">
      <c r="Z1001" s="35"/>
      <c r="AA1001" s="35"/>
      <c r="AB1001" s="13"/>
    </row>
    <row r="1002">
      <c r="Z1002" s="35"/>
      <c r="AA1002" s="35"/>
      <c r="AB1002" s="13"/>
    </row>
    <row r="1003">
      <c r="Z1003" s="35"/>
      <c r="AA1003" s="35"/>
      <c r="AB1003" s="13"/>
    </row>
    <row r="1004">
      <c r="Z1004" s="35"/>
      <c r="AA1004" s="35"/>
      <c r="AB1004" s="13"/>
    </row>
    <row r="1005">
      <c r="Z1005" s="35"/>
      <c r="AA1005" s="35"/>
      <c r="AB1005" s="13"/>
    </row>
    <row r="1006">
      <c r="Z1006" s="35"/>
      <c r="AA1006" s="35"/>
      <c r="AB1006" s="13"/>
    </row>
    <row r="1007">
      <c r="Z1007" s="35"/>
      <c r="AA1007" s="35"/>
      <c r="AB1007" s="13"/>
    </row>
    <row r="1008">
      <c r="Z1008" s="35"/>
      <c r="AA1008" s="35"/>
      <c r="AB1008" s="13"/>
    </row>
    <row r="1009">
      <c r="Z1009" s="35"/>
      <c r="AA1009" s="35"/>
      <c r="AB1009" s="13"/>
    </row>
    <row r="1010">
      <c r="Z1010" s="35"/>
      <c r="AA1010" s="35"/>
      <c r="AB1010" s="13"/>
    </row>
    <row r="1011">
      <c r="Z1011" s="35"/>
      <c r="AA1011" s="35"/>
      <c r="AB1011" s="13"/>
    </row>
    <row r="1012">
      <c r="Z1012" s="35"/>
      <c r="AA1012" s="35"/>
      <c r="AB1012" s="13"/>
    </row>
    <row r="1013">
      <c r="Z1013" s="35"/>
      <c r="AA1013" s="35"/>
      <c r="AB1013" s="13"/>
    </row>
    <row r="1014">
      <c r="Z1014" s="35"/>
      <c r="AA1014" s="35"/>
      <c r="AB1014" s="13"/>
    </row>
    <row r="1015">
      <c r="Z1015" s="35"/>
      <c r="AA1015" s="35"/>
      <c r="AB1015" s="13"/>
    </row>
    <row r="1016">
      <c r="Z1016" s="35"/>
      <c r="AA1016" s="35"/>
      <c r="AB1016" s="13"/>
    </row>
    <row r="1017">
      <c r="Z1017" s="35"/>
      <c r="AA1017" s="35"/>
      <c r="AB1017" s="13"/>
    </row>
    <row r="1018">
      <c r="Z1018" s="35"/>
      <c r="AA1018" s="35"/>
      <c r="AB1018" s="13"/>
    </row>
    <row r="1019">
      <c r="Z1019" s="35"/>
      <c r="AA1019" s="35"/>
      <c r="AB1019" s="13"/>
    </row>
    <row r="1020">
      <c r="Z1020" s="35"/>
      <c r="AA1020" s="35"/>
      <c r="AB1020" s="13"/>
    </row>
    <row r="1021">
      <c r="Z1021" s="35"/>
      <c r="AA1021" s="35"/>
      <c r="AB1021" s="13"/>
    </row>
    <row r="1022">
      <c r="Z1022" s="35"/>
      <c r="AA1022" s="35"/>
      <c r="AB1022" s="13"/>
    </row>
    <row r="1023">
      <c r="Z1023" s="35"/>
      <c r="AA1023" s="35"/>
      <c r="AB1023" s="13"/>
    </row>
    <row r="1024">
      <c r="Z1024" s="35"/>
      <c r="AA1024" s="35"/>
      <c r="AB1024" s="13"/>
    </row>
    <row r="1025">
      <c r="Z1025" s="35"/>
      <c r="AA1025" s="35"/>
      <c r="AB1025" s="13"/>
    </row>
    <row r="1026">
      <c r="Z1026" s="35"/>
      <c r="AA1026" s="35"/>
      <c r="AB1026" s="13"/>
    </row>
    <row r="1027">
      <c r="Z1027" s="35"/>
      <c r="AA1027" s="35"/>
      <c r="AB1027" s="13"/>
    </row>
    <row r="1028">
      <c r="Z1028" s="35"/>
      <c r="AA1028" s="35"/>
      <c r="AB1028" s="13"/>
    </row>
    <row r="1029">
      <c r="Z1029" s="35"/>
      <c r="AA1029" s="35"/>
      <c r="AB1029" s="13"/>
    </row>
    <row r="1030">
      <c r="Z1030" s="35"/>
      <c r="AA1030" s="35"/>
      <c r="AB1030" s="13"/>
    </row>
    <row r="1031">
      <c r="Z1031" s="35"/>
      <c r="AA1031" s="35"/>
      <c r="AB1031" s="13"/>
    </row>
    <row r="1032">
      <c r="Z1032" s="35"/>
      <c r="AA1032" s="35"/>
      <c r="AB1032" s="13"/>
    </row>
    <row r="1033">
      <c r="Z1033" s="35"/>
      <c r="AA1033" s="35"/>
      <c r="AB1033" s="13"/>
    </row>
    <row r="1034">
      <c r="Z1034" s="35"/>
      <c r="AA1034" s="35"/>
      <c r="AB1034" s="13"/>
    </row>
    <row r="1035">
      <c r="Z1035" s="35"/>
      <c r="AA1035" s="35"/>
      <c r="AB1035" s="13"/>
    </row>
    <row r="1036">
      <c r="Z1036" s="35"/>
      <c r="AA1036" s="35"/>
      <c r="AB1036" s="13"/>
    </row>
    <row r="1037">
      <c r="Z1037" s="35"/>
      <c r="AA1037" s="35"/>
      <c r="AB1037" s="13"/>
    </row>
    <row r="1038">
      <c r="Z1038" s="35"/>
      <c r="AA1038" s="35"/>
      <c r="AB1038" s="13"/>
    </row>
    <row r="1039">
      <c r="Z1039" s="35"/>
      <c r="AA1039" s="35"/>
      <c r="AB1039" s="13"/>
    </row>
    <row r="1040">
      <c r="Z1040" s="35"/>
      <c r="AA1040" s="35"/>
      <c r="AB1040" s="13"/>
    </row>
    <row r="1041">
      <c r="Z1041" s="35"/>
      <c r="AA1041" s="35"/>
      <c r="AB1041" s="13"/>
    </row>
    <row r="1042">
      <c r="Z1042" s="35"/>
      <c r="AA1042" s="35"/>
      <c r="AB1042" s="13"/>
    </row>
    <row r="1043">
      <c r="Z1043" s="35"/>
      <c r="AA1043" s="35"/>
      <c r="AB1043" s="13"/>
    </row>
    <row r="1044">
      <c r="Z1044" s="35"/>
      <c r="AA1044" s="35"/>
      <c r="AB1044" s="13"/>
    </row>
    <row r="1045">
      <c r="Z1045" s="35"/>
      <c r="AA1045" s="35"/>
      <c r="AB1045" s="13"/>
    </row>
    <row r="1046">
      <c r="Z1046" s="35"/>
      <c r="AA1046" s="35"/>
      <c r="AB1046" s="13"/>
    </row>
    <row r="1047">
      <c r="Z1047" s="35"/>
      <c r="AA1047" s="35"/>
      <c r="AB1047" s="13"/>
    </row>
    <row r="1048">
      <c r="Z1048" s="35"/>
      <c r="AA1048" s="35"/>
      <c r="AB1048" s="13"/>
    </row>
    <row r="1049">
      <c r="Z1049" s="35"/>
      <c r="AA1049" s="35"/>
      <c r="AB1049" s="13"/>
    </row>
    <row r="1050">
      <c r="Z1050" s="35"/>
      <c r="AA1050" s="35"/>
      <c r="AB1050" s="13"/>
    </row>
    <row r="1051">
      <c r="Z1051" s="35"/>
      <c r="AA1051" s="35"/>
      <c r="AB1051" s="13"/>
    </row>
    <row r="1052">
      <c r="Z1052" s="35"/>
      <c r="AA1052" s="35"/>
      <c r="AB1052" s="13"/>
    </row>
    <row r="1053">
      <c r="Z1053" s="35"/>
      <c r="AA1053" s="35"/>
      <c r="AB1053" s="13"/>
    </row>
    <row r="1054">
      <c r="Z1054" s="35"/>
      <c r="AA1054" s="35"/>
      <c r="AB1054" s="13"/>
    </row>
    <row r="1055">
      <c r="Z1055" s="35"/>
      <c r="AA1055" s="35"/>
      <c r="AB1055" s="13"/>
    </row>
    <row r="1056">
      <c r="Z1056" s="35"/>
      <c r="AA1056" s="35"/>
      <c r="AB1056" s="13"/>
    </row>
    <row r="1057">
      <c r="Z1057" s="35"/>
      <c r="AA1057" s="35"/>
      <c r="AB1057" s="13"/>
    </row>
    <row r="1058">
      <c r="Z1058" s="35"/>
      <c r="AA1058" s="35"/>
      <c r="AB1058" s="13"/>
    </row>
    <row r="1059">
      <c r="Z1059" s="35"/>
      <c r="AA1059" s="35"/>
      <c r="AB1059" s="13"/>
    </row>
    <row r="1060">
      <c r="Z1060" s="35"/>
      <c r="AA1060" s="35"/>
      <c r="AB1060" s="13"/>
    </row>
    <row r="1061">
      <c r="Z1061" s="35"/>
      <c r="AA1061" s="35"/>
      <c r="AB1061" s="13"/>
    </row>
    <row r="1062">
      <c r="Z1062" s="35"/>
      <c r="AA1062" s="35"/>
      <c r="AB1062" s="13"/>
    </row>
    <row r="1063">
      <c r="Z1063" s="35"/>
      <c r="AA1063" s="35"/>
      <c r="AB1063" s="13"/>
    </row>
    <row r="1064">
      <c r="Z1064" s="35"/>
      <c r="AA1064" s="35"/>
      <c r="AB1064" s="13"/>
    </row>
    <row r="1065">
      <c r="Z1065" s="35"/>
      <c r="AA1065" s="35"/>
      <c r="AB1065" s="13"/>
    </row>
    <row r="1066">
      <c r="Z1066" s="35"/>
      <c r="AA1066" s="35"/>
      <c r="AB1066" s="13"/>
    </row>
    <row r="1067">
      <c r="Z1067" s="35"/>
      <c r="AA1067" s="35"/>
      <c r="AB1067" s="13"/>
    </row>
    <row r="1068">
      <c r="Z1068" s="35"/>
      <c r="AA1068" s="35"/>
      <c r="AB1068" s="13"/>
    </row>
    <row r="1069">
      <c r="Z1069" s="35"/>
      <c r="AA1069" s="35"/>
      <c r="AB1069" s="13"/>
    </row>
    <row r="1070">
      <c r="Z1070" s="35"/>
      <c r="AA1070" s="35"/>
      <c r="AB1070" s="13"/>
    </row>
    <row r="1071">
      <c r="Z1071" s="35"/>
      <c r="AA1071" s="35"/>
      <c r="AB1071" s="13"/>
    </row>
    <row r="1072">
      <c r="Z1072" s="35"/>
      <c r="AA1072" s="35"/>
      <c r="AB1072" s="13"/>
    </row>
    <row r="1073">
      <c r="Z1073" s="35"/>
      <c r="AA1073" s="35"/>
      <c r="AB1073" s="13"/>
    </row>
    <row r="1074">
      <c r="Z1074" s="35"/>
      <c r="AA1074" s="35"/>
      <c r="AB1074" s="13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4</v>
      </c>
      <c r="D1" s="1" t="s">
        <v>5</v>
      </c>
    </row>
    <row r="2">
      <c r="A2" s="4">
        <v>43903.0</v>
      </c>
      <c r="B2" s="6">
        <v>34.0</v>
      </c>
      <c r="C2" s="10">
        <f>31*C$19</f>
        <v>38.316</v>
      </c>
      <c r="D2" s="9">
        <f t="shared" ref="D2:D14" si="1">(C2-B2)*(C2-B2)</f>
        <v>18.627856</v>
      </c>
    </row>
    <row r="3">
      <c r="A3" s="4">
        <v>43904.0</v>
      </c>
      <c r="B3" s="6">
        <v>45.0</v>
      </c>
      <c r="C3" s="10">
        <f t="shared" ref="C3:C16" si="2">C2*C$19</f>
        <v>47.358576</v>
      </c>
      <c r="D3" s="9">
        <f t="shared" si="1"/>
        <v>5.562880748</v>
      </c>
    </row>
    <row r="4">
      <c r="A4" s="4">
        <v>43905.0</v>
      </c>
      <c r="B4" s="6">
        <v>56.0</v>
      </c>
      <c r="C4" s="10">
        <f t="shared" si="2"/>
        <v>58.53519994</v>
      </c>
      <c r="D4" s="9">
        <f t="shared" si="1"/>
        <v>6.427238715</v>
      </c>
    </row>
    <row r="5">
      <c r="A5" s="4">
        <v>43906.0</v>
      </c>
      <c r="B5" s="6">
        <v>65.0</v>
      </c>
      <c r="C5" s="10">
        <f t="shared" si="2"/>
        <v>72.34950712</v>
      </c>
      <c r="D5" s="9">
        <f t="shared" si="1"/>
        <v>54.01525492</v>
      </c>
    </row>
    <row r="6">
      <c r="A6" s="4">
        <v>43907.0</v>
      </c>
      <c r="B6" s="6">
        <v>79.0</v>
      </c>
      <c r="C6" s="10">
        <f t="shared" si="2"/>
        <v>89.4239908</v>
      </c>
      <c r="D6" s="9">
        <f t="shared" si="1"/>
        <v>108.6595842</v>
      </c>
    </row>
    <row r="7">
      <c r="A7" s="4">
        <v>43908.0</v>
      </c>
      <c r="B7" s="6">
        <v>97.0</v>
      </c>
      <c r="C7" s="10">
        <f t="shared" si="2"/>
        <v>110.5280526</v>
      </c>
      <c r="D7" s="9">
        <f t="shared" si="1"/>
        <v>183.008208</v>
      </c>
    </row>
    <row r="8">
      <c r="A8" s="4">
        <v>43909.0</v>
      </c>
      <c r="B8" s="15">
        <f>97+31</f>
        <v>128</v>
      </c>
      <c r="C8" s="10">
        <f t="shared" si="2"/>
        <v>136.6126731</v>
      </c>
      <c r="D8" s="9">
        <f t="shared" si="1"/>
        <v>74.17813709</v>
      </c>
    </row>
    <row r="9">
      <c r="A9" s="4">
        <v>43910.0</v>
      </c>
      <c r="B9" s="6">
        <v>158.0</v>
      </c>
      <c r="C9" s="10">
        <f t="shared" si="2"/>
        <v>168.8532639</v>
      </c>
      <c r="D9" s="9">
        <f t="shared" si="1"/>
        <v>117.7933371</v>
      </c>
    </row>
    <row r="10">
      <c r="A10" s="4">
        <v>43911.0</v>
      </c>
      <c r="B10" s="6">
        <v>225.0</v>
      </c>
      <c r="C10" s="10">
        <f t="shared" si="2"/>
        <v>208.7026342</v>
      </c>
      <c r="D10" s="9">
        <f t="shared" si="1"/>
        <v>265.604133</v>
      </c>
    </row>
    <row r="11">
      <c r="A11" s="4">
        <v>43912.0</v>
      </c>
      <c r="B11" s="6">
        <v>266.0</v>
      </c>
      <c r="C11" s="10">
        <f t="shared" si="2"/>
        <v>257.9564558</v>
      </c>
      <c r="D11" s="9">
        <f t="shared" si="1"/>
        <v>64.69860275</v>
      </c>
    </row>
    <row r="12">
      <c r="A12" s="4">
        <v>43913.0</v>
      </c>
      <c r="B12" s="6">
        <v>301.0</v>
      </c>
      <c r="C12" s="10">
        <f t="shared" si="2"/>
        <v>318.8341794</v>
      </c>
      <c r="D12" s="9">
        <f t="shared" si="1"/>
        <v>318.0579553</v>
      </c>
    </row>
    <row r="13">
      <c r="A13" s="4">
        <v>43914.0</v>
      </c>
      <c r="B13" s="6">
        <v>387.0</v>
      </c>
      <c r="C13" s="10">
        <f t="shared" si="2"/>
        <v>394.0790458</v>
      </c>
      <c r="D13" s="9">
        <f t="shared" si="1"/>
        <v>50.11288876</v>
      </c>
    </row>
    <row r="14">
      <c r="A14" s="4">
        <v>43915.0</v>
      </c>
      <c r="B14" s="6">
        <v>502.0</v>
      </c>
      <c r="C14" s="10">
        <f t="shared" si="2"/>
        <v>487.0817005</v>
      </c>
      <c r="D14" s="9">
        <f t="shared" si="1"/>
        <v>222.5556585</v>
      </c>
    </row>
    <row r="15">
      <c r="A15" s="4">
        <v>43916.0</v>
      </c>
      <c r="B15" s="6">
        <v>589.0</v>
      </c>
      <c r="C15" s="10">
        <f t="shared" si="2"/>
        <v>602.0329819</v>
      </c>
    </row>
    <row r="16">
      <c r="A16" s="4">
        <v>43917.0</v>
      </c>
      <c r="B16" s="15">
        <v>690.0</v>
      </c>
      <c r="C16" s="10">
        <f t="shared" si="2"/>
        <v>744.1127656</v>
      </c>
    </row>
    <row r="18">
      <c r="B18" s="17" t="s">
        <v>14</v>
      </c>
      <c r="C18" s="18" t="s">
        <v>15</v>
      </c>
    </row>
    <row r="19">
      <c r="B19" s="19">
        <f>SUM(D2:D14)</f>
        <v>1489.301735</v>
      </c>
      <c r="C19" s="20">
        <v>1.236</v>
      </c>
    </row>
    <row r="26">
      <c r="C2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</v>
      </c>
      <c r="D1" s="5" t="s">
        <v>6</v>
      </c>
      <c r="J1" s="7">
        <v>1.0</v>
      </c>
    </row>
    <row r="2">
      <c r="A2" s="9" t="str">
        <f>Min(#REF!)</f>
        <v>#REF!</v>
      </c>
    </row>
    <row r="3">
      <c r="A3" s="11">
        <f>MSE!B19</f>
        <v>1489.301735</v>
      </c>
    </row>
    <row r="4">
      <c r="A4" s="5" t="s">
        <v>7</v>
      </c>
    </row>
    <row r="6">
      <c r="A6" s="5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6.29"/>
    <col customWidth="1" min="10" max="10" width="5.71"/>
    <col customWidth="1" min="11" max="20" width="5.86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25</v>
      </c>
      <c r="F1" s="1" t="s">
        <v>26</v>
      </c>
      <c r="T1" s="22"/>
    </row>
    <row r="2">
      <c r="A2" s="23">
        <v>43897.0</v>
      </c>
      <c r="B2" s="1">
        <v>1.0</v>
      </c>
      <c r="C2" s="1" t="s">
        <v>34</v>
      </c>
      <c r="D2" s="1">
        <v>64.0</v>
      </c>
      <c r="F2" s="1" t="s">
        <v>36</v>
      </c>
      <c r="T2" s="22"/>
    </row>
    <row r="3">
      <c r="A3" s="23">
        <v>43903.0</v>
      </c>
      <c r="B3" s="1">
        <v>2.0</v>
      </c>
      <c r="C3" s="1" t="s">
        <v>39</v>
      </c>
      <c r="D3" s="1">
        <v>61.0</v>
      </c>
      <c r="F3" s="1" t="s">
        <v>40</v>
      </c>
      <c r="T3" s="22"/>
    </row>
    <row r="4">
      <c r="A4" s="23">
        <v>43908.0</v>
      </c>
      <c r="B4" s="1">
        <v>3.0</v>
      </c>
      <c r="C4" s="1" t="s">
        <v>34</v>
      </c>
      <c r="D4" s="1">
        <v>64.0</v>
      </c>
      <c r="F4" s="1" t="s">
        <v>40</v>
      </c>
      <c r="T4" s="22"/>
    </row>
    <row r="5">
      <c r="A5" s="23">
        <v>43911.0</v>
      </c>
      <c r="B5" s="1">
        <v>4.0</v>
      </c>
      <c r="C5" s="1" t="s">
        <v>41</v>
      </c>
      <c r="D5" s="1">
        <v>67.0</v>
      </c>
      <c r="F5" s="1" t="s">
        <v>42</v>
      </c>
      <c r="T5" s="22"/>
    </row>
    <row r="6">
      <c r="A6" s="23">
        <v>43914.0</v>
      </c>
      <c r="B6" s="1">
        <v>5.0</v>
      </c>
      <c r="C6" s="1" t="s">
        <v>41</v>
      </c>
      <c r="D6" s="1">
        <v>71.0</v>
      </c>
      <c r="E6" s="1" t="s">
        <v>44</v>
      </c>
      <c r="F6" s="1" t="s">
        <v>40</v>
      </c>
      <c r="T6" s="22"/>
    </row>
    <row r="7">
      <c r="A7" s="23">
        <v>43914.0</v>
      </c>
      <c r="B7" s="1">
        <v>6.0</v>
      </c>
      <c r="C7" s="1" t="s">
        <v>39</v>
      </c>
      <c r="D7" s="1">
        <v>53.0</v>
      </c>
      <c r="E7" s="1" t="s">
        <v>45</v>
      </c>
      <c r="F7" s="1" t="s">
        <v>36</v>
      </c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6"/>
      <c r="S52" s="2"/>
      <c r="T52" s="2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2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21" t="s">
        <v>31</v>
      </c>
      <c r="G1" s="21" t="s">
        <v>32</v>
      </c>
    </row>
    <row r="2">
      <c r="A2" s="24">
        <v>43913.0</v>
      </c>
      <c r="B2" s="1">
        <v>6.0</v>
      </c>
      <c r="C2" s="1">
        <v>238.0</v>
      </c>
      <c r="D2" s="1">
        <v>57.0</v>
      </c>
      <c r="E2" s="1">
        <v>301.0</v>
      </c>
      <c r="F2" s="25">
        <v>0.395</v>
      </c>
      <c r="G2" s="25">
        <v>0.605</v>
      </c>
      <c r="H2" s="1" t="s">
        <v>37</v>
      </c>
    </row>
  </sheetData>
  <drawing r:id="rId1"/>
</worksheet>
</file>