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dimit01\Desktop\London Reporting Demo\londemo\data\"/>
    </mc:Choice>
  </mc:AlternateContent>
  <xr:revisionPtr revIDLastSave="0" documentId="13_ncr:1_{CE41EF19-A696-483C-9A97-C915C6BC783F}" xr6:coauthVersionLast="47" xr6:coauthVersionMax="47" xr10:uidLastSave="{00000000-0000-0000-0000-000000000000}"/>
  <bookViews>
    <workbookView xWindow="-28875" yWindow="16080" windowWidth="29040" windowHeight="15720" activeTab="2" xr2:uid="{00000000-000D-0000-FFFF-FFFF00000000}"/>
  </bookViews>
  <sheets>
    <sheet name="Daily_data" sheetId="1" r:id="rId1"/>
    <sheet name="Relative_Metric" sheetId="4" r:id="rId2"/>
    <sheet name="Demographic" sheetId="6" r:id="rId3"/>
    <sheet name="Targets" sheetId="2" r:id="rId4"/>
  </sheets>
  <definedNames>
    <definedName name="_xlnm._FilterDatabase" localSheetId="0" hidden="1">Daily_data!$A$1:$V$508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T3" i="2" s="1"/>
  <c r="S3" i="2"/>
  <c r="V3" i="2" s="1"/>
  <c r="Q4" i="2"/>
  <c r="T4" i="2" s="1"/>
  <c r="S4" i="2"/>
  <c r="Q5" i="2"/>
  <c r="T5" i="2" s="1"/>
  <c r="S5" i="2"/>
  <c r="V5" i="2" s="1"/>
  <c r="Q6" i="2"/>
  <c r="T6" i="2" s="1"/>
  <c r="S6" i="2"/>
  <c r="V6" i="2" s="1"/>
  <c r="Q7" i="2"/>
  <c r="T7" i="2" s="1"/>
  <c r="S7" i="2"/>
  <c r="V7" i="2" s="1"/>
  <c r="Q8" i="2"/>
  <c r="T8" i="2" s="1"/>
  <c r="S8" i="2"/>
  <c r="V8" i="2" s="1"/>
  <c r="Q9" i="2"/>
  <c r="T9" i="2" s="1"/>
  <c r="S9" i="2"/>
  <c r="V9" i="2" s="1"/>
  <c r="Q10" i="2"/>
  <c r="T10" i="2" s="1"/>
  <c r="S10" i="2"/>
  <c r="V10" i="2" s="1"/>
  <c r="Q11" i="2"/>
  <c r="T11" i="2" s="1"/>
  <c r="S11" i="2"/>
  <c r="V11" i="2" s="1"/>
  <c r="Q12" i="2"/>
  <c r="T12" i="2" s="1"/>
  <c r="S12" i="2"/>
  <c r="V12" i="2" s="1"/>
  <c r="Q13" i="2"/>
  <c r="T13" i="2" s="1"/>
  <c r="S13" i="2"/>
  <c r="V13" i="2" s="1"/>
  <c r="Q14" i="2"/>
  <c r="T14" i="2" s="1"/>
  <c r="S14" i="2"/>
  <c r="V14" i="2" s="1"/>
  <c r="S2" i="2"/>
  <c r="V2" i="2" s="1"/>
  <c r="Q2" i="2"/>
  <c r="T2" i="2" s="1"/>
  <c r="M3" i="2"/>
  <c r="N3" i="2" s="1"/>
  <c r="P3" i="2" s="1"/>
  <c r="M4" i="2"/>
  <c r="N4" i="2" s="1"/>
  <c r="P4" i="2" s="1"/>
  <c r="M5" i="2"/>
  <c r="N5" i="2" s="1"/>
  <c r="P5" i="2" s="1"/>
  <c r="M6" i="2"/>
  <c r="N6" i="2" s="1"/>
  <c r="P6" i="2" s="1"/>
  <c r="M7" i="2"/>
  <c r="N7" i="2" s="1"/>
  <c r="P7" i="2" s="1"/>
  <c r="M8" i="2"/>
  <c r="N8" i="2" s="1"/>
  <c r="P8" i="2" s="1"/>
  <c r="M9" i="2"/>
  <c r="N9" i="2" s="1"/>
  <c r="P9" i="2" s="1"/>
  <c r="M10" i="2"/>
  <c r="N10" i="2" s="1"/>
  <c r="P10" i="2" s="1"/>
  <c r="M11" i="2"/>
  <c r="N11" i="2" s="1"/>
  <c r="P11" i="2" s="1"/>
  <c r="M12" i="2"/>
  <c r="N12" i="2" s="1"/>
  <c r="P12" i="2" s="1"/>
  <c r="M13" i="2"/>
  <c r="N13" i="2" s="1"/>
  <c r="P13" i="2" s="1"/>
  <c r="M14" i="2"/>
  <c r="N14" i="2" s="1"/>
  <c r="P14" i="2" s="1"/>
  <c r="M2" i="2"/>
  <c r="N2" i="2" s="1"/>
  <c r="P2" i="2" s="1"/>
  <c r="E3" i="2"/>
  <c r="I3" i="2" s="1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2" i="2"/>
  <c r="I2" i="2" s="1"/>
  <c r="H3" i="2"/>
  <c r="L3" i="2" s="1"/>
  <c r="H4" i="2"/>
  <c r="L4" i="2" s="1"/>
  <c r="H5" i="2"/>
  <c r="L5" i="2" s="1"/>
  <c r="H6" i="2"/>
  <c r="L6" i="2" s="1"/>
  <c r="H7" i="2"/>
  <c r="L7" i="2" s="1"/>
  <c r="H8" i="2"/>
  <c r="L8" i="2" s="1"/>
  <c r="H9" i="2"/>
  <c r="L9" i="2" s="1"/>
  <c r="H10" i="2"/>
  <c r="L10" i="2" s="1"/>
  <c r="H11" i="2"/>
  <c r="L11" i="2" s="1"/>
  <c r="H12" i="2"/>
  <c r="L12" i="2" s="1"/>
  <c r="H13" i="2"/>
  <c r="L13" i="2" s="1"/>
  <c r="H14" i="2"/>
  <c r="L14" i="2" s="1"/>
  <c r="H2" i="2"/>
  <c r="L2" i="2" s="1"/>
  <c r="G3" i="2"/>
  <c r="K3" i="2" s="1"/>
  <c r="G4" i="2"/>
  <c r="K4" i="2" s="1"/>
  <c r="G5" i="2"/>
  <c r="K5" i="2" s="1"/>
  <c r="G6" i="2"/>
  <c r="K6" i="2" s="1"/>
  <c r="G7" i="2"/>
  <c r="K7" i="2" s="1"/>
  <c r="G8" i="2"/>
  <c r="K8" i="2" s="1"/>
  <c r="G9" i="2"/>
  <c r="K9" i="2" s="1"/>
  <c r="G10" i="2"/>
  <c r="K10" i="2" s="1"/>
  <c r="G11" i="2"/>
  <c r="K11" i="2" s="1"/>
  <c r="G12" i="2"/>
  <c r="K12" i="2" s="1"/>
  <c r="G13" i="2"/>
  <c r="K13" i="2" s="1"/>
  <c r="G14" i="2"/>
  <c r="K14" i="2" s="1"/>
  <c r="G2" i="2"/>
  <c r="K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2" i="1"/>
  <c r="H3" i="1"/>
  <c r="H4" i="1"/>
  <c r="H5" i="1"/>
  <c r="H6" i="1"/>
  <c r="H7" i="1"/>
  <c r="V7" i="1" s="1"/>
  <c r="H8" i="1"/>
  <c r="T8" i="1" s="1"/>
  <c r="H9" i="1"/>
  <c r="T9" i="1" s="1"/>
  <c r="H10" i="1"/>
  <c r="H11" i="1"/>
  <c r="H12" i="1"/>
  <c r="H13" i="1"/>
  <c r="H14" i="1"/>
  <c r="H15" i="1"/>
  <c r="H16" i="1"/>
  <c r="H17" i="1"/>
  <c r="H18" i="1"/>
  <c r="H19" i="1"/>
  <c r="V19" i="1" s="1"/>
  <c r="H20" i="1"/>
  <c r="H21" i="1"/>
  <c r="H22" i="1"/>
  <c r="T22" i="1" s="1"/>
  <c r="H23" i="1"/>
  <c r="H24" i="1"/>
  <c r="H25" i="1"/>
  <c r="H26" i="1"/>
  <c r="H27" i="1"/>
  <c r="H28" i="1"/>
  <c r="H29" i="1"/>
  <c r="V29" i="1" s="1"/>
  <c r="H30" i="1"/>
  <c r="T30" i="1" s="1"/>
  <c r="H31" i="1"/>
  <c r="H32" i="1"/>
  <c r="H33" i="1"/>
  <c r="N33" i="1" s="1"/>
  <c r="H34" i="1"/>
  <c r="H35" i="1"/>
  <c r="H36" i="1"/>
  <c r="H37" i="1"/>
  <c r="H38" i="1"/>
  <c r="H39" i="1"/>
  <c r="V39" i="1" s="1"/>
  <c r="H40" i="1"/>
  <c r="V40" i="1" s="1"/>
  <c r="H41" i="1"/>
  <c r="H42" i="1"/>
  <c r="H43" i="1"/>
  <c r="V43" i="1" s="1"/>
  <c r="H44" i="1"/>
  <c r="T44" i="1" s="1"/>
  <c r="H45" i="1"/>
  <c r="Q45" i="1" s="1"/>
  <c r="H46" i="1"/>
  <c r="H47" i="1"/>
  <c r="H48" i="1"/>
  <c r="H49" i="1"/>
  <c r="H50" i="1"/>
  <c r="H51" i="1"/>
  <c r="H52" i="1"/>
  <c r="H53" i="1"/>
  <c r="H54" i="1"/>
  <c r="T54" i="1" s="1"/>
  <c r="H55" i="1"/>
  <c r="V55" i="1" s="1"/>
  <c r="H56" i="1"/>
  <c r="T56" i="1" s="1"/>
  <c r="H57" i="1"/>
  <c r="T57" i="1" s="1"/>
  <c r="H58" i="1"/>
  <c r="H59" i="1"/>
  <c r="V59" i="1" s="1"/>
  <c r="H60" i="1"/>
  <c r="H61" i="1"/>
  <c r="H62" i="1"/>
  <c r="H63" i="1"/>
  <c r="H64" i="1"/>
  <c r="H65" i="1"/>
  <c r="H66" i="1"/>
  <c r="V66" i="1" s="1"/>
  <c r="H67" i="1"/>
  <c r="V67" i="1" s="1"/>
  <c r="H68" i="1"/>
  <c r="H69" i="1"/>
  <c r="H70" i="1"/>
  <c r="H71" i="1"/>
  <c r="H72" i="1"/>
  <c r="H73" i="1"/>
  <c r="H74" i="1"/>
  <c r="H75" i="1"/>
  <c r="V75" i="1" s="1"/>
  <c r="H76" i="1"/>
  <c r="H77" i="1"/>
  <c r="T77" i="1" s="1"/>
  <c r="H78" i="1"/>
  <c r="H79" i="1"/>
  <c r="H80" i="1"/>
  <c r="H81" i="1"/>
  <c r="Q81" i="1" s="1"/>
  <c r="H82" i="1"/>
  <c r="T82" i="1" s="1"/>
  <c r="H83" i="1"/>
  <c r="H84" i="1"/>
  <c r="H85" i="1"/>
  <c r="H86" i="1"/>
  <c r="T86" i="1" s="1"/>
  <c r="H87" i="1"/>
  <c r="H88" i="1"/>
  <c r="H89" i="1"/>
  <c r="T89" i="1" s="1"/>
  <c r="H90" i="1"/>
  <c r="H91" i="1"/>
  <c r="V91" i="1" s="1"/>
  <c r="H92" i="1"/>
  <c r="T92" i="1" s="1"/>
  <c r="H93" i="1"/>
  <c r="P93" i="1" s="1"/>
  <c r="H94" i="1"/>
  <c r="T94" i="1" s="1"/>
  <c r="H95" i="1"/>
  <c r="H96" i="1"/>
  <c r="H97" i="1"/>
  <c r="T97" i="1" s="1"/>
  <c r="H98" i="1"/>
  <c r="H99" i="1"/>
  <c r="H100" i="1"/>
  <c r="H101" i="1"/>
  <c r="H102" i="1"/>
  <c r="T102" i="1" s="1"/>
  <c r="H103" i="1"/>
  <c r="V103" i="1" s="1"/>
  <c r="H104" i="1"/>
  <c r="T104" i="1" s="1"/>
  <c r="H105" i="1"/>
  <c r="H106" i="1"/>
  <c r="H107" i="1"/>
  <c r="H108" i="1"/>
  <c r="H109" i="1"/>
  <c r="H110" i="1"/>
  <c r="H111" i="1"/>
  <c r="H112" i="1"/>
  <c r="H113" i="1"/>
  <c r="T113" i="1" s="1"/>
  <c r="H114" i="1"/>
  <c r="T114" i="1" s="1"/>
  <c r="H115" i="1"/>
  <c r="V115" i="1" s="1"/>
  <c r="H116" i="1"/>
  <c r="H117" i="1"/>
  <c r="H118" i="1"/>
  <c r="T118" i="1" s="1"/>
  <c r="H119" i="1"/>
  <c r="V119" i="1" s="1"/>
  <c r="H120" i="1"/>
  <c r="H121" i="1"/>
  <c r="H122" i="1"/>
  <c r="H123" i="1"/>
  <c r="V123" i="1" s="1"/>
  <c r="H124" i="1"/>
  <c r="H125" i="1"/>
  <c r="V125" i="1" s="1"/>
  <c r="H126" i="1"/>
  <c r="H127" i="1"/>
  <c r="H128" i="1"/>
  <c r="H129" i="1"/>
  <c r="P129" i="1" s="1"/>
  <c r="H130" i="1"/>
  <c r="T130" i="1" s="1"/>
  <c r="H131" i="1"/>
  <c r="V131" i="1" s="1"/>
  <c r="H132" i="1"/>
  <c r="H133" i="1"/>
  <c r="H134" i="1"/>
  <c r="H135" i="1"/>
  <c r="V135" i="1" s="1"/>
  <c r="H136" i="1"/>
  <c r="H137" i="1"/>
  <c r="T137" i="1" s="1"/>
  <c r="H138" i="1"/>
  <c r="H139" i="1"/>
  <c r="V139" i="1" s="1"/>
  <c r="H140" i="1"/>
  <c r="T140" i="1" s="1"/>
  <c r="H141" i="1"/>
  <c r="N141" i="1" s="1"/>
  <c r="H142" i="1"/>
  <c r="H143" i="1"/>
  <c r="H144" i="1"/>
  <c r="H145" i="1"/>
  <c r="H146" i="1"/>
  <c r="H147" i="1"/>
  <c r="H148" i="1"/>
  <c r="H149" i="1"/>
  <c r="H150" i="1"/>
  <c r="N150" i="1" s="1"/>
  <c r="H151" i="1"/>
  <c r="H152" i="1"/>
  <c r="T152" i="1" s="1"/>
  <c r="H153" i="1"/>
  <c r="T153" i="1" s="1"/>
  <c r="H154" i="1"/>
  <c r="H155" i="1"/>
  <c r="H156" i="1"/>
  <c r="V156" i="1" s="1"/>
  <c r="H157" i="1"/>
  <c r="H158" i="1"/>
  <c r="H159" i="1"/>
  <c r="H160" i="1"/>
  <c r="H161" i="1"/>
  <c r="T161" i="1" s="1"/>
  <c r="H162" i="1"/>
  <c r="H163" i="1"/>
  <c r="V163" i="1" s="1"/>
  <c r="H164" i="1"/>
  <c r="H165" i="1"/>
  <c r="H166" i="1"/>
  <c r="V166" i="1" s="1"/>
  <c r="H167" i="1"/>
  <c r="V167" i="1" s="1"/>
  <c r="H168" i="1"/>
  <c r="T168" i="1" s="1"/>
  <c r="H169" i="1"/>
  <c r="H170" i="1"/>
  <c r="H171" i="1"/>
  <c r="H172" i="1"/>
  <c r="V172" i="1" s="1"/>
  <c r="H173" i="1"/>
  <c r="H174" i="1"/>
  <c r="H175" i="1"/>
  <c r="H176" i="1"/>
  <c r="H177" i="1"/>
  <c r="N177" i="1" s="1"/>
  <c r="H178" i="1"/>
  <c r="H179" i="1"/>
  <c r="H180" i="1"/>
  <c r="H181" i="1"/>
  <c r="H182" i="1"/>
  <c r="H183" i="1"/>
  <c r="V183" i="1" s="1"/>
  <c r="H184" i="1"/>
  <c r="H185" i="1"/>
  <c r="T185" i="1" s="1"/>
  <c r="H186" i="1"/>
  <c r="H187" i="1"/>
  <c r="V187" i="1" s="1"/>
  <c r="H188" i="1"/>
  <c r="T188" i="1" s="1"/>
  <c r="H189" i="1"/>
  <c r="N189" i="1" s="1"/>
  <c r="H190" i="1"/>
  <c r="H191" i="1"/>
  <c r="H192" i="1"/>
  <c r="H193" i="1"/>
  <c r="H194" i="1"/>
  <c r="H195" i="1"/>
  <c r="V195" i="1" s="1"/>
  <c r="H196" i="1"/>
  <c r="H197" i="1"/>
  <c r="H198" i="1"/>
  <c r="H199" i="1"/>
  <c r="V199" i="1" s="1"/>
  <c r="H200" i="1"/>
  <c r="T200" i="1" s="1"/>
  <c r="H201" i="1"/>
  <c r="T201" i="1" s="1"/>
  <c r="H202" i="1"/>
  <c r="H203" i="1"/>
  <c r="V203" i="1" s="1"/>
  <c r="H204" i="1"/>
  <c r="H205" i="1"/>
  <c r="H206" i="1"/>
  <c r="H207" i="1"/>
  <c r="H208" i="1"/>
  <c r="H209" i="1"/>
  <c r="H210" i="1"/>
  <c r="V210" i="1" s="1"/>
  <c r="H211" i="1"/>
  <c r="V211" i="1" s="1"/>
  <c r="H212" i="1"/>
  <c r="H213" i="1"/>
  <c r="H214" i="1"/>
  <c r="T214" i="1" s="1"/>
  <c r="H215" i="1"/>
  <c r="H216" i="1"/>
  <c r="V216" i="1" s="1"/>
  <c r="H217" i="1"/>
  <c r="H218" i="1"/>
  <c r="H219" i="1"/>
  <c r="H220" i="1"/>
  <c r="V220" i="1" s="1"/>
  <c r="H221" i="1"/>
  <c r="V221" i="1" s="1"/>
  <c r="H222" i="1"/>
  <c r="H223" i="1"/>
  <c r="H224" i="1"/>
  <c r="T224" i="1" s="1"/>
  <c r="H225" i="1"/>
  <c r="Q225" i="1" s="1"/>
  <c r="H226" i="1"/>
  <c r="H227" i="1"/>
  <c r="H228" i="1"/>
  <c r="H229" i="1"/>
  <c r="H230" i="1"/>
  <c r="H231" i="1"/>
  <c r="H232" i="1"/>
  <c r="H233" i="1"/>
  <c r="H234" i="1"/>
  <c r="T234" i="1" s="1"/>
  <c r="H235" i="1"/>
  <c r="V235" i="1" s="1"/>
  <c r="H236" i="1"/>
  <c r="T236" i="1" s="1"/>
  <c r="H237" i="1"/>
  <c r="H238" i="1"/>
  <c r="T238" i="1" s="1"/>
  <c r="H239" i="1"/>
  <c r="H240" i="1"/>
  <c r="H241" i="1"/>
  <c r="H242" i="1"/>
  <c r="H243" i="1"/>
  <c r="H244" i="1"/>
  <c r="H245" i="1"/>
  <c r="H246" i="1"/>
  <c r="H247" i="1"/>
  <c r="H248" i="1"/>
  <c r="N248" i="1" s="1"/>
  <c r="H249" i="1"/>
  <c r="N249" i="1" s="1"/>
  <c r="H250" i="1"/>
  <c r="H251" i="1"/>
  <c r="H252" i="1"/>
  <c r="H253" i="1"/>
  <c r="H254" i="1"/>
  <c r="H255" i="1"/>
  <c r="H256" i="1"/>
  <c r="H257" i="1"/>
  <c r="H258" i="1"/>
  <c r="T258" i="1" s="1"/>
  <c r="H259" i="1"/>
  <c r="V259" i="1" s="1"/>
  <c r="H260" i="1"/>
  <c r="T260" i="1" s="1"/>
  <c r="H261" i="1"/>
  <c r="V261" i="1" s="1"/>
  <c r="H262" i="1"/>
  <c r="V262" i="1" s="1"/>
  <c r="H263" i="1"/>
  <c r="H264" i="1"/>
  <c r="H265" i="1"/>
  <c r="H266" i="1"/>
  <c r="H267" i="1"/>
  <c r="V267" i="1" s="1"/>
  <c r="H268" i="1"/>
  <c r="T268" i="1" s="1"/>
  <c r="H269" i="1"/>
  <c r="T269" i="1" s="1"/>
  <c r="H270" i="1"/>
  <c r="H271" i="1"/>
  <c r="H272" i="1"/>
  <c r="T272" i="1" s="1"/>
  <c r="H273" i="1"/>
  <c r="N273" i="1" s="1"/>
  <c r="H274" i="1"/>
  <c r="T274" i="1" s="1"/>
  <c r="H275" i="1"/>
  <c r="H276" i="1"/>
  <c r="H277" i="1"/>
  <c r="H278" i="1"/>
  <c r="V278" i="1" s="1"/>
  <c r="H279" i="1"/>
  <c r="H280" i="1"/>
  <c r="H281" i="1"/>
  <c r="V281" i="1" s="1"/>
  <c r="H282" i="1"/>
  <c r="T282" i="1" s="1"/>
  <c r="H283" i="1"/>
  <c r="V283" i="1" s="1"/>
  <c r="H284" i="1"/>
  <c r="T284" i="1" s="1"/>
  <c r="H285" i="1"/>
  <c r="H286" i="1"/>
  <c r="H287" i="1"/>
  <c r="H288" i="1"/>
  <c r="H289" i="1"/>
  <c r="H290" i="1"/>
  <c r="H291" i="1"/>
  <c r="V291" i="1" s="1"/>
  <c r="H292" i="1"/>
  <c r="T292" i="1" s="1"/>
  <c r="H293" i="1"/>
  <c r="H294" i="1"/>
  <c r="H295" i="1"/>
  <c r="V295" i="1" s="1"/>
  <c r="H296" i="1"/>
  <c r="N296" i="1" s="1"/>
  <c r="H297" i="1"/>
  <c r="Q297" i="1" s="1"/>
  <c r="H298" i="1"/>
  <c r="H299" i="1"/>
  <c r="H300" i="1"/>
  <c r="H301" i="1"/>
  <c r="H302" i="1"/>
  <c r="V302" i="1" s="1"/>
  <c r="H303" i="1"/>
  <c r="H304" i="1"/>
  <c r="H305" i="1"/>
  <c r="T305" i="1" s="1"/>
  <c r="H306" i="1"/>
  <c r="T306" i="1" s="1"/>
  <c r="H307" i="1"/>
  <c r="V307" i="1" s="1"/>
  <c r="H308" i="1"/>
  <c r="T308" i="1" s="1"/>
  <c r="H309" i="1"/>
  <c r="V309" i="1" s="1"/>
  <c r="H310" i="1"/>
  <c r="H311" i="1"/>
  <c r="H312" i="1"/>
  <c r="H313" i="1"/>
  <c r="H314" i="1"/>
  <c r="H315" i="1"/>
  <c r="H316" i="1"/>
  <c r="T316" i="1" s="1"/>
  <c r="H317" i="1"/>
  <c r="H318" i="1"/>
  <c r="V318" i="1" s="1"/>
  <c r="H319" i="1"/>
  <c r="T319" i="1" s="1"/>
  <c r="H320" i="1"/>
  <c r="Q320" i="1" s="1"/>
  <c r="H321" i="1"/>
  <c r="T321" i="1" s="1"/>
  <c r="H322" i="1"/>
  <c r="H323" i="1"/>
  <c r="T323" i="1" s="1"/>
  <c r="H324" i="1"/>
  <c r="H325" i="1"/>
  <c r="H326" i="1"/>
  <c r="H327" i="1"/>
  <c r="H328" i="1"/>
  <c r="T328" i="1" s="1"/>
  <c r="H329" i="1"/>
  <c r="T329" i="1" s="1"/>
  <c r="H330" i="1"/>
  <c r="V330" i="1" s="1"/>
  <c r="H331" i="1"/>
  <c r="T331" i="1" s="1"/>
  <c r="H332" i="1"/>
  <c r="Q332" i="1" s="1"/>
  <c r="H333" i="1"/>
  <c r="N333" i="1" s="1"/>
  <c r="H334" i="1"/>
  <c r="H335" i="1"/>
  <c r="T335" i="1" s="1"/>
  <c r="H336" i="1"/>
  <c r="H337" i="1"/>
  <c r="H338" i="1"/>
  <c r="H339" i="1"/>
  <c r="V339" i="1" s="1"/>
  <c r="H340" i="1"/>
  <c r="H341" i="1"/>
  <c r="H342" i="1"/>
  <c r="H343" i="1"/>
  <c r="V343" i="1" s="1"/>
  <c r="H344" i="1"/>
  <c r="N344" i="1" s="1"/>
  <c r="H345" i="1"/>
  <c r="N345" i="1" s="1"/>
  <c r="H346" i="1"/>
  <c r="H347" i="1"/>
  <c r="V347" i="1" s="1"/>
  <c r="H348" i="1"/>
  <c r="V348" i="1" s="1"/>
  <c r="H349" i="1"/>
  <c r="H350" i="1"/>
  <c r="H351" i="1"/>
  <c r="H352" i="1"/>
  <c r="H353" i="1"/>
  <c r="H354" i="1"/>
  <c r="V354" i="1" s="1"/>
  <c r="H355" i="1"/>
  <c r="V355" i="1" s="1"/>
  <c r="H356" i="1"/>
  <c r="Q356" i="1" s="1"/>
  <c r="H357" i="1"/>
  <c r="P357" i="1" s="1"/>
  <c r="H358" i="1"/>
  <c r="T358" i="1" s="1"/>
  <c r="H359" i="1"/>
  <c r="H360" i="1"/>
  <c r="H361" i="1"/>
  <c r="H362" i="1"/>
  <c r="H363" i="1"/>
  <c r="H364" i="1"/>
  <c r="T364" i="1" s="1"/>
  <c r="H365" i="1"/>
  <c r="T365" i="1" s="1"/>
  <c r="H366" i="1"/>
  <c r="H367" i="1"/>
  <c r="V367" i="1" s="1"/>
  <c r="H368" i="1"/>
  <c r="Q368" i="1" s="1"/>
  <c r="H369" i="1"/>
  <c r="N369" i="1" s="1"/>
  <c r="H370" i="1"/>
  <c r="H371" i="1"/>
  <c r="H372" i="1"/>
  <c r="H373" i="1"/>
  <c r="V373" i="1" s="1"/>
  <c r="H374" i="1"/>
  <c r="V374" i="1" s="1"/>
  <c r="H375" i="1"/>
  <c r="H376" i="1"/>
  <c r="H377" i="1"/>
  <c r="H378" i="1"/>
  <c r="V378" i="1" s="1"/>
  <c r="H379" i="1"/>
  <c r="V379" i="1" s="1"/>
  <c r="H380" i="1"/>
  <c r="Q380" i="1" s="1"/>
  <c r="H381" i="1"/>
  <c r="N381" i="1" s="1"/>
  <c r="H382" i="1"/>
  <c r="T382" i="1" s="1"/>
  <c r="H383" i="1"/>
  <c r="V383" i="1" s="1"/>
  <c r="H384" i="1"/>
  <c r="H385" i="1"/>
  <c r="H386" i="1"/>
  <c r="H387" i="1"/>
  <c r="H388" i="1"/>
  <c r="H389" i="1"/>
  <c r="H390" i="1"/>
  <c r="H391" i="1"/>
  <c r="V391" i="1" s="1"/>
  <c r="H392" i="1"/>
  <c r="P392" i="1" s="1"/>
  <c r="H393" i="1"/>
  <c r="P393" i="1" s="1"/>
  <c r="H394" i="1"/>
  <c r="H395" i="1"/>
  <c r="H396" i="1"/>
  <c r="H397" i="1"/>
  <c r="H398" i="1"/>
  <c r="H399" i="1"/>
  <c r="H400" i="1"/>
  <c r="H401" i="1"/>
  <c r="T401" i="1" s="1"/>
  <c r="H402" i="1"/>
  <c r="V402" i="1" s="1"/>
  <c r="H403" i="1"/>
  <c r="V403" i="1" s="1"/>
  <c r="H404" i="1"/>
  <c r="Q404" i="1" s="1"/>
  <c r="H405" i="1"/>
  <c r="Q405" i="1" s="1"/>
  <c r="H406" i="1"/>
  <c r="H407" i="1"/>
  <c r="H408" i="1"/>
  <c r="H409" i="1"/>
  <c r="H410" i="1"/>
  <c r="V410" i="1" s="1"/>
  <c r="H411" i="1"/>
  <c r="V411" i="1" s="1"/>
  <c r="H412" i="1"/>
  <c r="H413" i="1"/>
  <c r="H414" i="1"/>
  <c r="H415" i="1"/>
  <c r="T415" i="1" s="1"/>
  <c r="H416" i="1"/>
  <c r="Q416" i="1" s="1"/>
  <c r="H417" i="1"/>
  <c r="N417" i="1" s="1"/>
  <c r="H418" i="1"/>
  <c r="V418" i="1" s="1"/>
  <c r="H419" i="1"/>
  <c r="H420" i="1"/>
  <c r="V420" i="1" s="1"/>
  <c r="H421" i="1"/>
  <c r="H422" i="1"/>
  <c r="H423" i="1"/>
  <c r="H424" i="1"/>
  <c r="H425" i="1"/>
  <c r="H426" i="1"/>
  <c r="T426" i="1" s="1"/>
  <c r="H427" i="1"/>
  <c r="T427" i="1" s="1"/>
  <c r="H428" i="1"/>
  <c r="R428" i="1" s="1"/>
  <c r="H429" i="1"/>
  <c r="Q429" i="1" s="1"/>
  <c r="H430" i="1"/>
  <c r="H431" i="1"/>
  <c r="H432" i="1"/>
  <c r="H433" i="1"/>
  <c r="H434" i="1"/>
  <c r="T434" i="1" s="1"/>
  <c r="H435" i="1"/>
  <c r="H436" i="1"/>
  <c r="H437" i="1"/>
  <c r="H438" i="1"/>
  <c r="V438" i="1" s="1"/>
  <c r="H439" i="1"/>
  <c r="T439" i="1" s="1"/>
  <c r="H440" i="1"/>
  <c r="Q440" i="1" s="1"/>
  <c r="H441" i="1"/>
  <c r="Q441" i="1" s="1"/>
  <c r="H442" i="1"/>
  <c r="T442" i="1" s="1"/>
  <c r="H443" i="1"/>
  <c r="T443" i="1" s="1"/>
  <c r="H444" i="1"/>
  <c r="H445" i="1"/>
  <c r="T445" i="1" s="1"/>
  <c r="H446" i="1"/>
  <c r="H447" i="1"/>
  <c r="H448" i="1"/>
  <c r="H449" i="1"/>
  <c r="H450" i="1"/>
  <c r="V450" i="1" s="1"/>
  <c r="H451" i="1"/>
  <c r="T451" i="1" s="1"/>
  <c r="H452" i="1"/>
  <c r="N452" i="1" s="1"/>
  <c r="H453" i="1"/>
  <c r="N453" i="1" s="1"/>
  <c r="H454" i="1"/>
  <c r="V454" i="1" s="1"/>
  <c r="H455" i="1"/>
  <c r="H456" i="1"/>
  <c r="H457" i="1"/>
  <c r="H458" i="1"/>
  <c r="H459" i="1"/>
  <c r="H460" i="1"/>
  <c r="H461" i="1"/>
  <c r="H462" i="1"/>
  <c r="H463" i="1"/>
  <c r="T463" i="1" s="1"/>
  <c r="H464" i="1"/>
  <c r="P464" i="1" s="1"/>
  <c r="H465" i="1"/>
  <c r="Q465" i="1" s="1"/>
  <c r="H466" i="1"/>
  <c r="H467" i="1"/>
  <c r="H468" i="1"/>
  <c r="H469" i="1"/>
  <c r="N469" i="1" s="1"/>
  <c r="H470" i="1"/>
  <c r="H471" i="1"/>
  <c r="H472" i="1"/>
  <c r="H473" i="1"/>
  <c r="H474" i="1"/>
  <c r="T474" i="1" s="1"/>
  <c r="H475" i="1"/>
  <c r="T475" i="1" s="1"/>
  <c r="H476" i="1"/>
  <c r="V476" i="1" s="1"/>
  <c r="H477" i="1"/>
  <c r="Q477" i="1" s="1"/>
  <c r="H478" i="1"/>
  <c r="T478" i="1" s="1"/>
  <c r="H479" i="1"/>
  <c r="H480" i="1"/>
  <c r="H481" i="1"/>
  <c r="H482" i="1"/>
  <c r="H483" i="1"/>
  <c r="H484" i="1"/>
  <c r="H485" i="1"/>
  <c r="H486" i="1"/>
  <c r="V486" i="1" s="1"/>
  <c r="H487" i="1"/>
  <c r="T487" i="1" s="1"/>
  <c r="H488" i="1"/>
  <c r="V488" i="1" s="1"/>
  <c r="H489" i="1"/>
  <c r="N489" i="1" s="1"/>
  <c r="H490" i="1"/>
  <c r="H491" i="1"/>
  <c r="T491" i="1" s="1"/>
  <c r="H492" i="1"/>
  <c r="H493" i="1"/>
  <c r="H494" i="1"/>
  <c r="V494" i="1" s="1"/>
  <c r="H495" i="1"/>
  <c r="H496" i="1"/>
  <c r="H497" i="1"/>
  <c r="H498" i="1"/>
  <c r="Q498" i="1" s="1"/>
  <c r="H499" i="1"/>
  <c r="T499" i="1" s="1"/>
  <c r="H500" i="1"/>
  <c r="T500" i="1" s="1"/>
  <c r="H501" i="1"/>
  <c r="V501" i="1" s="1"/>
  <c r="H502" i="1"/>
  <c r="N502" i="1" s="1"/>
  <c r="H503" i="1"/>
  <c r="H504" i="1"/>
  <c r="H505" i="1"/>
  <c r="H506" i="1"/>
  <c r="H507" i="1"/>
  <c r="T507" i="1" s="1"/>
  <c r="H508" i="1"/>
  <c r="H2" i="1"/>
  <c r="N2" i="1" s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D16" i="1"/>
  <c r="K16" i="1" s="1"/>
  <c r="D17" i="1"/>
  <c r="D30" i="1" s="1"/>
  <c r="D18" i="1"/>
  <c r="D19" i="1"/>
  <c r="D20" i="1"/>
  <c r="D33" i="1" s="1"/>
  <c r="L33" i="1" s="1"/>
  <c r="D21" i="1"/>
  <c r="G21" i="1" s="1"/>
  <c r="D22" i="1"/>
  <c r="M22" i="1" s="1"/>
  <c r="D23" i="1"/>
  <c r="M23" i="1" s="1"/>
  <c r="D24" i="1"/>
  <c r="D25" i="1"/>
  <c r="D26" i="1"/>
  <c r="D27" i="1"/>
  <c r="K27" i="1" s="1"/>
  <c r="D15" i="1"/>
  <c r="D28" i="1" s="1"/>
  <c r="F11" i="1"/>
  <c r="G13" i="1"/>
  <c r="G23" i="1"/>
  <c r="F17" i="1"/>
  <c r="E17" i="1"/>
  <c r="G15" i="1"/>
  <c r="G14" i="1"/>
  <c r="F14" i="1"/>
  <c r="E14" i="1"/>
  <c r="G12" i="1"/>
  <c r="F12" i="1"/>
  <c r="E12" i="1"/>
  <c r="G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R10" i="2" l="1"/>
  <c r="U10" i="2" s="1"/>
  <c r="R4" i="2"/>
  <c r="U4" i="2" s="1"/>
  <c r="R5" i="2"/>
  <c r="U5" i="2" s="1"/>
  <c r="V4" i="2"/>
  <c r="R7" i="2"/>
  <c r="U7" i="2" s="1"/>
  <c r="R3" i="2"/>
  <c r="U3" i="2" s="1"/>
  <c r="R12" i="2"/>
  <c r="U12" i="2" s="1"/>
  <c r="R6" i="2"/>
  <c r="U6" i="2" s="1"/>
  <c r="R9" i="2"/>
  <c r="U9" i="2" s="1"/>
  <c r="R13" i="2"/>
  <c r="U13" i="2" s="1"/>
  <c r="R11" i="2"/>
  <c r="U11" i="2" s="1"/>
  <c r="R14" i="2"/>
  <c r="U14" i="2" s="1"/>
  <c r="R8" i="2"/>
  <c r="U8" i="2" s="1"/>
  <c r="R2" i="2"/>
  <c r="U2" i="2" s="1"/>
  <c r="B51" i="6"/>
  <c r="B42" i="6"/>
  <c r="B49" i="6"/>
  <c r="B43" i="6"/>
  <c r="B48" i="6"/>
  <c r="B50" i="6"/>
  <c r="B45" i="6"/>
  <c r="B41" i="6"/>
  <c r="B52" i="6"/>
  <c r="B46" i="6"/>
  <c r="B47" i="6"/>
  <c r="B44" i="6"/>
  <c r="B40" i="6"/>
  <c r="O8" i="2"/>
  <c r="O4" i="2"/>
  <c r="O12" i="2"/>
  <c r="O7" i="2"/>
  <c r="O6" i="2"/>
  <c r="O14" i="2"/>
  <c r="O13" i="2"/>
  <c r="O11" i="2"/>
  <c r="O5" i="2"/>
  <c r="O10" i="2"/>
  <c r="O9" i="2"/>
  <c r="O3" i="2"/>
  <c r="O2" i="2"/>
  <c r="B31" i="6"/>
  <c r="B30" i="6"/>
  <c r="B26" i="6"/>
  <c r="B25" i="6"/>
  <c r="B27" i="6"/>
  <c r="B23" i="6"/>
  <c r="B32" i="6"/>
  <c r="B34" i="6"/>
  <c r="B28" i="6"/>
  <c r="B33" i="6"/>
  <c r="B24" i="6"/>
  <c r="B29" i="6"/>
  <c r="B22" i="6"/>
  <c r="F3" i="2"/>
  <c r="J3" i="2" s="1"/>
  <c r="F13" i="2"/>
  <c r="J13" i="2" s="1"/>
  <c r="F14" i="2"/>
  <c r="J14" i="2" s="1"/>
  <c r="F7" i="2"/>
  <c r="J7" i="2" s="1"/>
  <c r="F6" i="2"/>
  <c r="J6" i="2" s="1"/>
  <c r="F11" i="2"/>
  <c r="J11" i="2" s="1"/>
  <c r="F10" i="2"/>
  <c r="J10" i="2" s="1"/>
  <c r="F5" i="2"/>
  <c r="J5" i="2" s="1"/>
  <c r="F9" i="2"/>
  <c r="J9" i="2" s="1"/>
  <c r="F4" i="2"/>
  <c r="J4" i="2" s="1"/>
  <c r="F12" i="2"/>
  <c r="J12" i="2" s="1"/>
  <c r="F8" i="2"/>
  <c r="J8" i="2" s="1"/>
  <c r="F2" i="2"/>
  <c r="J2" i="2" s="1"/>
  <c r="B6" i="6"/>
  <c r="B5" i="6"/>
  <c r="B15" i="6"/>
  <c r="B13" i="6"/>
  <c r="B11" i="6"/>
  <c r="B4" i="6"/>
  <c r="B14" i="6"/>
  <c r="B12" i="6"/>
  <c r="B7" i="6"/>
  <c r="B3" i="6"/>
  <c r="B8" i="6"/>
  <c r="B9" i="6"/>
  <c r="B10" i="6"/>
  <c r="T452" i="1"/>
  <c r="V319" i="1"/>
  <c r="U319" i="1" s="1"/>
  <c r="V305" i="1"/>
  <c r="U305" i="1" s="1"/>
  <c r="V150" i="1"/>
  <c r="V92" i="1"/>
  <c r="U92" i="1" s="1"/>
  <c r="V415" i="1"/>
  <c r="U415" i="1" s="1"/>
  <c r="V272" i="1"/>
  <c r="U272" i="1" s="1"/>
  <c r="T464" i="1"/>
  <c r="V329" i="1"/>
  <c r="U329" i="1" s="1"/>
  <c r="V93" i="1"/>
  <c r="V463" i="1"/>
  <c r="U463" i="1" s="1"/>
  <c r="V328" i="1"/>
  <c r="U328" i="1" s="1"/>
  <c r="T166" i="1"/>
  <c r="U166" i="1" s="1"/>
  <c r="T93" i="1"/>
  <c r="V451" i="1"/>
  <c r="U451" i="1" s="1"/>
  <c r="V381" i="1"/>
  <c r="V297" i="1"/>
  <c r="V82" i="1"/>
  <c r="U82" i="1" s="1"/>
  <c r="V296" i="1"/>
  <c r="V45" i="1"/>
  <c r="V440" i="1"/>
  <c r="V357" i="1"/>
  <c r="T221" i="1"/>
  <c r="U221" i="1" s="1"/>
  <c r="T150" i="1"/>
  <c r="T45" i="1"/>
  <c r="T357" i="1"/>
  <c r="T220" i="1"/>
  <c r="U220" i="1" s="1"/>
  <c r="V130" i="1"/>
  <c r="U130" i="1" s="1"/>
  <c r="V44" i="1"/>
  <c r="U44" i="1" s="1"/>
  <c r="V498" i="1"/>
  <c r="V434" i="1"/>
  <c r="U434" i="1" s="1"/>
  <c r="V200" i="1"/>
  <c r="U200" i="1" s="1"/>
  <c r="V129" i="1"/>
  <c r="V489" i="1"/>
  <c r="V416" i="1"/>
  <c r="V273" i="1"/>
  <c r="T129" i="1"/>
  <c r="T489" i="1"/>
  <c r="T416" i="1"/>
  <c r="V332" i="1"/>
  <c r="T273" i="1"/>
  <c r="V453" i="1"/>
  <c r="V405" i="1"/>
  <c r="T381" i="1"/>
  <c r="T296" i="1"/>
  <c r="V225" i="1"/>
  <c r="V429" i="1"/>
  <c r="T33" i="1"/>
  <c r="V477" i="1"/>
  <c r="V428" i="1"/>
  <c r="T345" i="1"/>
  <c r="T262" i="1"/>
  <c r="U262" i="1" s="1"/>
  <c r="T141" i="1"/>
  <c r="V345" i="1"/>
  <c r="T369" i="1"/>
  <c r="T477" i="1"/>
  <c r="V443" i="1"/>
  <c r="U443" i="1" s="1"/>
  <c r="T428" i="1"/>
  <c r="V401" i="1"/>
  <c r="U401" i="1" s="1"/>
  <c r="T368" i="1"/>
  <c r="T344" i="1"/>
  <c r="V214" i="1"/>
  <c r="U214" i="1" s="1"/>
  <c r="V140" i="1"/>
  <c r="U140" i="1" s="1"/>
  <c r="V113" i="1"/>
  <c r="U113" i="1" s="1"/>
  <c r="V22" i="1"/>
  <c r="U22" i="1" s="1"/>
  <c r="T502" i="1"/>
  <c r="V442" i="1"/>
  <c r="U442" i="1" s="1"/>
  <c r="V427" i="1"/>
  <c r="U427" i="1" s="1"/>
  <c r="V393" i="1"/>
  <c r="V316" i="1"/>
  <c r="U316" i="1" s="1"/>
  <c r="V177" i="1"/>
  <c r="V104" i="1"/>
  <c r="U104" i="1" s="1"/>
  <c r="V81" i="1"/>
  <c r="V475" i="1"/>
  <c r="U475" i="1" s="1"/>
  <c r="T393" i="1"/>
  <c r="V335" i="1"/>
  <c r="U335" i="1" s="1"/>
  <c r="V189" i="1"/>
  <c r="T465" i="1"/>
  <c r="V441" i="1"/>
  <c r="T392" i="1"/>
  <c r="V364" i="1"/>
  <c r="U364" i="1" s="1"/>
  <c r="V333" i="1"/>
  <c r="V249" i="1"/>
  <c r="T405" i="1"/>
  <c r="T429" i="1"/>
  <c r="V369" i="1"/>
  <c r="V499" i="1"/>
  <c r="U499" i="1" s="1"/>
  <c r="V464" i="1"/>
  <c r="T441" i="1"/>
  <c r="T417" i="1"/>
  <c r="T333" i="1"/>
  <c r="T248" i="1"/>
  <c r="N397" i="1"/>
  <c r="T397" i="1"/>
  <c r="V397" i="1"/>
  <c r="V205" i="1"/>
  <c r="T456" i="1"/>
  <c r="V456" i="1"/>
  <c r="V384" i="1"/>
  <c r="T276" i="1"/>
  <c r="V276" i="1"/>
  <c r="R240" i="1"/>
  <c r="S240" i="1" s="1"/>
  <c r="T240" i="1"/>
  <c r="V240" i="1"/>
  <c r="T144" i="1"/>
  <c r="V144" i="1"/>
  <c r="T420" i="1"/>
  <c r="U420" i="1" s="1"/>
  <c r="T469" i="1"/>
  <c r="N361" i="1"/>
  <c r="T361" i="1"/>
  <c r="V361" i="1"/>
  <c r="P289" i="1"/>
  <c r="T289" i="1"/>
  <c r="V289" i="1"/>
  <c r="N217" i="1"/>
  <c r="T217" i="1"/>
  <c r="V217" i="1"/>
  <c r="N145" i="1"/>
  <c r="T145" i="1"/>
  <c r="V145" i="1"/>
  <c r="N73" i="1"/>
  <c r="V73" i="1"/>
  <c r="T73" i="1"/>
  <c r="N13" i="1"/>
  <c r="V13" i="1"/>
  <c r="T13" i="1"/>
  <c r="R480" i="1"/>
  <c r="S480" i="1" s="1"/>
  <c r="V480" i="1"/>
  <c r="V408" i="1"/>
  <c r="T408" i="1"/>
  <c r="R288" i="1"/>
  <c r="S288" i="1" s="1"/>
  <c r="T288" i="1"/>
  <c r="V288" i="1"/>
  <c r="T264" i="1"/>
  <c r="T228" i="1"/>
  <c r="V228" i="1"/>
  <c r="R204" i="1"/>
  <c r="S204" i="1" s="1"/>
  <c r="T204" i="1"/>
  <c r="T192" i="1"/>
  <c r="V192" i="1"/>
  <c r="T156" i="1"/>
  <c r="U156" i="1" s="1"/>
  <c r="T132" i="1"/>
  <c r="V132" i="1"/>
  <c r="R120" i="1"/>
  <c r="S120" i="1" s="1"/>
  <c r="T120" i="1"/>
  <c r="V120" i="1"/>
  <c r="T108" i="1"/>
  <c r="V108" i="1"/>
  <c r="T96" i="1"/>
  <c r="V96" i="1"/>
  <c r="T84" i="1"/>
  <c r="V84" i="1"/>
  <c r="N481" i="1"/>
  <c r="V481" i="1"/>
  <c r="T481" i="1"/>
  <c r="N325" i="1"/>
  <c r="V325" i="1"/>
  <c r="T325" i="1"/>
  <c r="T109" i="1"/>
  <c r="V109" i="1"/>
  <c r="V468" i="1"/>
  <c r="T468" i="1"/>
  <c r="T396" i="1"/>
  <c r="V396" i="1"/>
  <c r="T324" i="1"/>
  <c r="V324" i="1"/>
  <c r="V312" i="1"/>
  <c r="T312" i="1"/>
  <c r="T300" i="1"/>
  <c r="V300" i="1"/>
  <c r="T252" i="1"/>
  <c r="V252" i="1"/>
  <c r="T216" i="1"/>
  <c r="U216" i="1" s="1"/>
  <c r="T180" i="1"/>
  <c r="V180" i="1"/>
  <c r="T384" i="1"/>
  <c r="T480" i="1"/>
  <c r="N505" i="1"/>
  <c r="T505" i="1"/>
  <c r="V505" i="1"/>
  <c r="N409" i="1"/>
  <c r="T409" i="1"/>
  <c r="N313" i="1"/>
  <c r="T313" i="1"/>
  <c r="V313" i="1"/>
  <c r="N181" i="1"/>
  <c r="T181" i="1"/>
  <c r="V181" i="1"/>
  <c r="V25" i="1"/>
  <c r="Q421" i="1"/>
  <c r="T421" i="1"/>
  <c r="V421" i="1"/>
  <c r="N301" i="1"/>
  <c r="T301" i="1"/>
  <c r="V301" i="1"/>
  <c r="N157" i="1"/>
  <c r="T157" i="1"/>
  <c r="V157" i="1"/>
  <c r="N49" i="1"/>
  <c r="T49" i="1"/>
  <c r="V49" i="1"/>
  <c r="V469" i="1"/>
  <c r="T372" i="1"/>
  <c r="V372" i="1"/>
  <c r="N493" i="1"/>
  <c r="T493" i="1"/>
  <c r="N385" i="1"/>
  <c r="T385" i="1"/>
  <c r="V385" i="1"/>
  <c r="N277" i="1"/>
  <c r="V277" i="1"/>
  <c r="N193" i="1"/>
  <c r="T193" i="1"/>
  <c r="V193" i="1"/>
  <c r="N97" i="1"/>
  <c r="V97" i="1"/>
  <c r="U97" i="1" s="1"/>
  <c r="T444" i="1"/>
  <c r="V444" i="1"/>
  <c r="N457" i="1"/>
  <c r="T457" i="1"/>
  <c r="V457" i="1"/>
  <c r="Q349" i="1"/>
  <c r="T349" i="1"/>
  <c r="V349" i="1"/>
  <c r="N229" i="1"/>
  <c r="T229" i="1"/>
  <c r="V229" i="1"/>
  <c r="P121" i="1"/>
  <c r="V121" i="1"/>
  <c r="T121" i="1"/>
  <c r="T504" i="1"/>
  <c r="V504" i="1"/>
  <c r="R432" i="1"/>
  <c r="S432" i="1" s="1"/>
  <c r="V432" i="1"/>
  <c r="T432" i="1"/>
  <c r="V360" i="1"/>
  <c r="T360" i="1"/>
  <c r="T205" i="1"/>
  <c r="V204" i="1"/>
  <c r="T497" i="1"/>
  <c r="V497" i="1"/>
  <c r="R485" i="1"/>
  <c r="S485" i="1" s="1"/>
  <c r="T485" i="1"/>
  <c r="V485" i="1"/>
  <c r="T473" i="1"/>
  <c r="V473" i="1"/>
  <c r="R461" i="1"/>
  <c r="S461" i="1" s="1"/>
  <c r="V461" i="1"/>
  <c r="T449" i="1"/>
  <c r="V449" i="1"/>
  <c r="R437" i="1"/>
  <c r="S437" i="1" s="1"/>
  <c r="T437" i="1"/>
  <c r="V437" i="1"/>
  <c r="T425" i="1"/>
  <c r="V425" i="1"/>
  <c r="V413" i="1"/>
  <c r="T413" i="1"/>
  <c r="V389" i="1"/>
  <c r="T389" i="1"/>
  <c r="T377" i="1"/>
  <c r="V377" i="1"/>
  <c r="V365" i="1"/>
  <c r="U365" i="1" s="1"/>
  <c r="T353" i="1"/>
  <c r="V353" i="1"/>
  <c r="V341" i="1"/>
  <c r="T341" i="1"/>
  <c r="T494" i="1"/>
  <c r="U494" i="1" s="1"/>
  <c r="T461" i="1"/>
  <c r="V168" i="1"/>
  <c r="U168" i="1" s="1"/>
  <c r="P445" i="1"/>
  <c r="V445" i="1"/>
  <c r="U445" i="1" s="1"/>
  <c r="T337" i="1"/>
  <c r="V337" i="1"/>
  <c r="N241" i="1"/>
  <c r="T241" i="1"/>
  <c r="V241" i="1"/>
  <c r="N133" i="1"/>
  <c r="T133" i="1"/>
  <c r="V133" i="1"/>
  <c r="N37" i="1"/>
  <c r="T37" i="1"/>
  <c r="V37" i="1"/>
  <c r="T492" i="1"/>
  <c r="V492" i="1"/>
  <c r="R348" i="1"/>
  <c r="S348" i="1" s="1"/>
  <c r="T348" i="1"/>
  <c r="U348" i="1" s="1"/>
  <c r="N496" i="1"/>
  <c r="V496" i="1"/>
  <c r="T496" i="1"/>
  <c r="V448" i="1"/>
  <c r="T448" i="1"/>
  <c r="T400" i="1"/>
  <c r="V400" i="1"/>
  <c r="T352" i="1"/>
  <c r="V352" i="1"/>
  <c r="T112" i="1"/>
  <c r="V112" i="1"/>
  <c r="T28" i="1"/>
  <c r="V28" i="1"/>
  <c r="V507" i="1"/>
  <c r="U507" i="1" s="1"/>
  <c r="V493" i="1"/>
  <c r="V460" i="1"/>
  <c r="T374" i="1"/>
  <c r="U374" i="1" s="1"/>
  <c r="N433" i="1"/>
  <c r="V433" i="1"/>
  <c r="T433" i="1"/>
  <c r="N265" i="1"/>
  <c r="T265" i="1"/>
  <c r="V265" i="1"/>
  <c r="P85" i="1"/>
  <c r="T85" i="1"/>
  <c r="V85" i="1"/>
  <c r="V336" i="1"/>
  <c r="T25" i="1"/>
  <c r="Q472" i="1"/>
  <c r="T472" i="1"/>
  <c r="V472" i="1"/>
  <c r="T424" i="1"/>
  <c r="V424" i="1"/>
  <c r="T376" i="1"/>
  <c r="V376" i="1"/>
  <c r="T304" i="1"/>
  <c r="V304" i="1"/>
  <c r="V268" i="1"/>
  <c r="U268" i="1" s="1"/>
  <c r="T232" i="1"/>
  <c r="V232" i="1"/>
  <c r="T184" i="1"/>
  <c r="V184" i="1"/>
  <c r="T136" i="1"/>
  <c r="V136" i="1"/>
  <c r="T88" i="1"/>
  <c r="V88" i="1"/>
  <c r="T52" i="1"/>
  <c r="V52" i="1"/>
  <c r="T16" i="1"/>
  <c r="V16" i="1"/>
  <c r="T495" i="1"/>
  <c r="V495" i="1"/>
  <c r="T483" i="1"/>
  <c r="V483" i="1"/>
  <c r="T471" i="1"/>
  <c r="V471" i="1"/>
  <c r="T459" i="1"/>
  <c r="V459" i="1"/>
  <c r="T447" i="1"/>
  <c r="V447" i="1"/>
  <c r="T435" i="1"/>
  <c r="V435" i="1"/>
  <c r="T423" i="1"/>
  <c r="V423" i="1"/>
  <c r="N411" i="1"/>
  <c r="T411" i="1"/>
  <c r="U411" i="1" s="1"/>
  <c r="N399" i="1"/>
  <c r="T399" i="1"/>
  <c r="V399" i="1"/>
  <c r="N387" i="1"/>
  <c r="T387" i="1"/>
  <c r="V387" i="1"/>
  <c r="P375" i="1"/>
  <c r="T375" i="1"/>
  <c r="V375" i="1"/>
  <c r="N363" i="1"/>
  <c r="T363" i="1"/>
  <c r="V363" i="1"/>
  <c r="N351" i="1"/>
  <c r="T351" i="1"/>
  <c r="V351" i="1"/>
  <c r="N339" i="1"/>
  <c r="T339" i="1"/>
  <c r="U339" i="1" s="1"/>
  <c r="N327" i="1"/>
  <c r="T327" i="1"/>
  <c r="V327" i="1"/>
  <c r="Q315" i="1"/>
  <c r="T315" i="1"/>
  <c r="V315" i="1"/>
  <c r="V409" i="1"/>
  <c r="T277" i="1"/>
  <c r="N373" i="1"/>
  <c r="N253" i="1"/>
  <c r="V253" i="1"/>
  <c r="N169" i="1"/>
  <c r="V169" i="1"/>
  <c r="T169" i="1"/>
  <c r="N61" i="1"/>
  <c r="T61" i="1"/>
  <c r="T253" i="1"/>
  <c r="V264" i="1"/>
  <c r="V61" i="1"/>
  <c r="Q508" i="1"/>
  <c r="T508" i="1"/>
  <c r="V508" i="1"/>
  <c r="N484" i="1"/>
  <c r="T484" i="1"/>
  <c r="V484" i="1"/>
  <c r="N460" i="1"/>
  <c r="T460" i="1"/>
  <c r="T436" i="1"/>
  <c r="V436" i="1"/>
  <c r="T412" i="1"/>
  <c r="V412" i="1"/>
  <c r="T388" i="1"/>
  <c r="V388" i="1"/>
  <c r="T340" i="1"/>
  <c r="V340" i="1"/>
  <c r="V292" i="1"/>
  <c r="U292" i="1" s="1"/>
  <c r="T280" i="1"/>
  <c r="V280" i="1"/>
  <c r="T256" i="1"/>
  <c r="V256" i="1"/>
  <c r="T244" i="1"/>
  <c r="V244" i="1"/>
  <c r="T208" i="1"/>
  <c r="V208" i="1"/>
  <c r="T196" i="1"/>
  <c r="V196" i="1"/>
  <c r="T172" i="1"/>
  <c r="U172" i="1" s="1"/>
  <c r="T160" i="1"/>
  <c r="V160" i="1"/>
  <c r="T148" i="1"/>
  <c r="V148" i="1"/>
  <c r="T124" i="1"/>
  <c r="V124" i="1"/>
  <c r="T100" i="1"/>
  <c r="V100" i="1"/>
  <c r="T76" i="1"/>
  <c r="V76" i="1"/>
  <c r="T64" i="1"/>
  <c r="V64" i="1"/>
  <c r="T40" i="1"/>
  <c r="U40" i="1" s="1"/>
  <c r="T4" i="1"/>
  <c r="V4" i="1"/>
  <c r="T506" i="1"/>
  <c r="T482" i="1"/>
  <c r="V482" i="1"/>
  <c r="T470" i="1"/>
  <c r="V470" i="1"/>
  <c r="V458" i="1"/>
  <c r="T458" i="1"/>
  <c r="V446" i="1"/>
  <c r="T446" i="1"/>
  <c r="T422" i="1"/>
  <c r="V422" i="1"/>
  <c r="T410" i="1"/>
  <c r="U410" i="1" s="1"/>
  <c r="V398" i="1"/>
  <c r="T398" i="1"/>
  <c r="T386" i="1"/>
  <c r="V386" i="1"/>
  <c r="T362" i="1"/>
  <c r="V362" i="1"/>
  <c r="V350" i="1"/>
  <c r="T350" i="1"/>
  <c r="V338" i="1"/>
  <c r="T338" i="1"/>
  <c r="T326" i="1"/>
  <c r="V326" i="1"/>
  <c r="T314" i="1"/>
  <c r="V314" i="1"/>
  <c r="T302" i="1"/>
  <c r="U302" i="1" s="1"/>
  <c r="T290" i="1"/>
  <c r="V290" i="1"/>
  <c r="T278" i="1"/>
  <c r="U278" i="1" s="1"/>
  <c r="T266" i="1"/>
  <c r="V266" i="1"/>
  <c r="T254" i="1"/>
  <c r="V254" i="1"/>
  <c r="T242" i="1"/>
  <c r="V242" i="1"/>
  <c r="V230" i="1"/>
  <c r="T230" i="1"/>
  <c r="T218" i="1"/>
  <c r="V218" i="1"/>
  <c r="V206" i="1"/>
  <c r="T206" i="1"/>
  <c r="T194" i="1"/>
  <c r="V194" i="1"/>
  <c r="V182" i="1"/>
  <c r="T182" i="1"/>
  <c r="T170" i="1"/>
  <c r="V170" i="1"/>
  <c r="V158" i="1"/>
  <c r="T158" i="1"/>
  <c r="T146" i="1"/>
  <c r="V146" i="1"/>
  <c r="T134" i="1"/>
  <c r="V134" i="1"/>
  <c r="T122" i="1"/>
  <c r="V122" i="1"/>
  <c r="V110" i="1"/>
  <c r="T110" i="1"/>
  <c r="T98" i="1"/>
  <c r="V98" i="1"/>
  <c r="V86" i="1"/>
  <c r="U86" i="1" s="1"/>
  <c r="T74" i="1"/>
  <c r="V74" i="1"/>
  <c r="V62" i="1"/>
  <c r="T62" i="1"/>
  <c r="V50" i="1"/>
  <c r="T50" i="1"/>
  <c r="V38" i="1"/>
  <c r="T38" i="1"/>
  <c r="T26" i="1"/>
  <c r="V26" i="1"/>
  <c r="V14" i="1"/>
  <c r="T14" i="1"/>
  <c r="V506" i="1"/>
  <c r="T373" i="1"/>
  <c r="U373" i="1" s="1"/>
  <c r="T336" i="1"/>
  <c r="T24" i="1"/>
  <c r="V24" i="1"/>
  <c r="T407" i="1"/>
  <c r="T311" i="1"/>
  <c r="T179" i="1"/>
  <c r="V179" i="1"/>
  <c r="T71" i="1"/>
  <c r="T467" i="1"/>
  <c r="V467" i="1"/>
  <c r="T251" i="1"/>
  <c r="V251" i="1"/>
  <c r="T215" i="1"/>
  <c r="V215" i="1"/>
  <c r="T155" i="1"/>
  <c r="V155" i="1"/>
  <c r="T83" i="1"/>
  <c r="V83" i="1"/>
  <c r="T35" i="1"/>
  <c r="V35" i="1"/>
  <c r="T34" i="1"/>
  <c r="V34" i="1"/>
  <c r="T72" i="1"/>
  <c r="V72" i="1"/>
  <c r="T12" i="1"/>
  <c r="T479" i="1"/>
  <c r="V479" i="1"/>
  <c r="T419" i="1"/>
  <c r="V419" i="1"/>
  <c r="T299" i="1"/>
  <c r="V299" i="1"/>
  <c r="T239" i="1"/>
  <c r="T227" i="1"/>
  <c r="V227" i="1"/>
  <c r="T167" i="1"/>
  <c r="U167" i="1" s="1"/>
  <c r="T107" i="1"/>
  <c r="V107" i="1"/>
  <c r="T47" i="1"/>
  <c r="V47" i="1"/>
  <c r="N466" i="1"/>
  <c r="T466" i="1"/>
  <c r="N442" i="1"/>
  <c r="N406" i="1"/>
  <c r="V406" i="1"/>
  <c r="Q394" i="1"/>
  <c r="T394" i="1"/>
  <c r="V394" i="1"/>
  <c r="N358" i="1"/>
  <c r="V358" i="1"/>
  <c r="U358" i="1" s="1"/>
  <c r="N322" i="1"/>
  <c r="T322" i="1"/>
  <c r="V322" i="1"/>
  <c r="N298" i="1"/>
  <c r="V298" i="1"/>
  <c r="T286" i="1"/>
  <c r="V274" i="1"/>
  <c r="U274" i="1" s="1"/>
  <c r="V250" i="1"/>
  <c r="T250" i="1"/>
  <c r="V226" i="1"/>
  <c r="T226" i="1"/>
  <c r="V190" i="1"/>
  <c r="T190" i="1"/>
  <c r="V178" i="1"/>
  <c r="T154" i="1"/>
  <c r="V154" i="1"/>
  <c r="V118" i="1"/>
  <c r="U118" i="1" s="1"/>
  <c r="V94" i="1"/>
  <c r="U94" i="1" s="1"/>
  <c r="T58" i="1"/>
  <c r="V58" i="1"/>
  <c r="V491" i="1"/>
  <c r="U491" i="1" s="1"/>
  <c r="V466" i="1"/>
  <c r="T298" i="1"/>
  <c r="Q501" i="1"/>
  <c r="T501" i="1"/>
  <c r="U501" i="1" s="1"/>
  <c r="T498" i="1"/>
  <c r="T406" i="1"/>
  <c r="V311" i="1"/>
  <c r="V286" i="1"/>
  <c r="T178" i="1"/>
  <c r="T60" i="1"/>
  <c r="V60" i="1"/>
  <c r="T395" i="1"/>
  <c r="T359" i="1"/>
  <c r="T287" i="1"/>
  <c r="V287" i="1"/>
  <c r="T143" i="1"/>
  <c r="V143" i="1"/>
  <c r="R36" i="1"/>
  <c r="S36" i="1" s="1"/>
  <c r="T36" i="1"/>
  <c r="V36" i="1"/>
  <c r="T371" i="1"/>
  <c r="T263" i="1"/>
  <c r="V263" i="1"/>
  <c r="T191" i="1"/>
  <c r="V191" i="1"/>
  <c r="T131" i="1"/>
  <c r="U131" i="1" s="1"/>
  <c r="T95" i="1"/>
  <c r="V95" i="1"/>
  <c r="T23" i="1"/>
  <c r="V23" i="1"/>
  <c r="V407" i="1"/>
  <c r="V371" i="1"/>
  <c r="Q490" i="1"/>
  <c r="N430" i="1"/>
  <c r="V430" i="1"/>
  <c r="Q370" i="1"/>
  <c r="T370" i="1"/>
  <c r="V370" i="1"/>
  <c r="N334" i="1"/>
  <c r="V334" i="1"/>
  <c r="T334" i="1"/>
  <c r="N310" i="1"/>
  <c r="T310" i="1"/>
  <c r="T202" i="1"/>
  <c r="V202" i="1"/>
  <c r="V46" i="1"/>
  <c r="T46" i="1"/>
  <c r="T10" i="1"/>
  <c r="V10" i="1"/>
  <c r="Q500" i="1"/>
  <c r="V500" i="1"/>
  <c r="U500" i="1" s="1"/>
  <c r="Q476" i="1"/>
  <c r="T476" i="1"/>
  <c r="U476" i="1" s="1"/>
  <c r="V490" i="1"/>
  <c r="V323" i="1"/>
  <c r="U323" i="1" s="1"/>
  <c r="V310" i="1"/>
  <c r="T490" i="1"/>
  <c r="T430" i="1"/>
  <c r="V395" i="1"/>
  <c r="V359" i="1"/>
  <c r="V239" i="1"/>
  <c r="V12" i="1"/>
  <c r="T48" i="1"/>
  <c r="V48" i="1"/>
  <c r="T503" i="1"/>
  <c r="V503" i="1"/>
  <c r="T455" i="1"/>
  <c r="V455" i="1"/>
  <c r="T431" i="1"/>
  <c r="V431" i="1"/>
  <c r="T383" i="1"/>
  <c r="U383" i="1" s="1"/>
  <c r="T347" i="1"/>
  <c r="U347" i="1" s="1"/>
  <c r="T275" i="1"/>
  <c r="V275" i="1"/>
  <c r="T203" i="1"/>
  <c r="U203" i="1" s="1"/>
  <c r="T119" i="1"/>
  <c r="U119" i="1" s="1"/>
  <c r="T59" i="1"/>
  <c r="U59" i="1" s="1"/>
  <c r="N11" i="1"/>
  <c r="T11" i="1"/>
  <c r="V11" i="1"/>
  <c r="N478" i="1"/>
  <c r="V478" i="1"/>
  <c r="U478" i="1" s="1"/>
  <c r="Q454" i="1"/>
  <c r="T454" i="1"/>
  <c r="U454" i="1" s="1"/>
  <c r="P418" i="1"/>
  <c r="T418" i="1"/>
  <c r="U418" i="1" s="1"/>
  <c r="P382" i="1"/>
  <c r="V382" i="1"/>
  <c r="U382" i="1" s="1"/>
  <c r="N346" i="1"/>
  <c r="T346" i="1"/>
  <c r="V346" i="1"/>
  <c r="V142" i="1"/>
  <c r="T142" i="1"/>
  <c r="T106" i="1"/>
  <c r="V106" i="1"/>
  <c r="T70" i="1"/>
  <c r="V70" i="1"/>
  <c r="Q488" i="1"/>
  <c r="T488" i="1"/>
  <c r="U488" i="1" s="1"/>
  <c r="N486" i="1"/>
  <c r="T486" i="1"/>
  <c r="U486" i="1" s="1"/>
  <c r="Q474" i="1"/>
  <c r="V474" i="1"/>
  <c r="U474" i="1" s="1"/>
  <c r="N462" i="1"/>
  <c r="T462" i="1"/>
  <c r="V462" i="1"/>
  <c r="N450" i="1"/>
  <c r="T450" i="1"/>
  <c r="U450" i="1" s="1"/>
  <c r="Q438" i="1"/>
  <c r="T438" i="1"/>
  <c r="U438" i="1" s="1"/>
  <c r="N426" i="1"/>
  <c r="V426" i="1"/>
  <c r="U426" i="1" s="1"/>
  <c r="Q414" i="1"/>
  <c r="T414" i="1"/>
  <c r="V414" i="1"/>
  <c r="N402" i="1"/>
  <c r="T402" i="1"/>
  <c r="U402" i="1" s="1"/>
  <c r="N390" i="1"/>
  <c r="T390" i="1"/>
  <c r="V390" i="1"/>
  <c r="P378" i="1"/>
  <c r="T378" i="1"/>
  <c r="U378" i="1" s="1"/>
  <c r="Q366" i="1"/>
  <c r="T366" i="1"/>
  <c r="V366" i="1"/>
  <c r="Q354" i="1"/>
  <c r="T354" i="1"/>
  <c r="U354" i="1" s="1"/>
  <c r="P342" i="1"/>
  <c r="T342" i="1"/>
  <c r="V342" i="1"/>
  <c r="Q330" i="1"/>
  <c r="T330" i="1"/>
  <c r="U330" i="1" s="1"/>
  <c r="Q318" i="1"/>
  <c r="T318" i="1"/>
  <c r="U318" i="1" s="1"/>
  <c r="N306" i="1"/>
  <c r="V306" i="1"/>
  <c r="U306" i="1" s="1"/>
  <c r="Q294" i="1"/>
  <c r="T294" i="1"/>
  <c r="V294" i="1"/>
  <c r="Q282" i="1"/>
  <c r="Q270" i="1"/>
  <c r="T270" i="1"/>
  <c r="V270" i="1"/>
  <c r="N258" i="1"/>
  <c r="V258" i="1"/>
  <c r="U258" i="1" s="1"/>
  <c r="Q246" i="1"/>
  <c r="T246" i="1"/>
  <c r="V246" i="1"/>
  <c r="Q234" i="1"/>
  <c r="V234" i="1"/>
  <c r="U234" i="1" s="1"/>
  <c r="Q222" i="1"/>
  <c r="T222" i="1"/>
  <c r="V222" i="1"/>
  <c r="N210" i="1"/>
  <c r="T210" i="1"/>
  <c r="U210" i="1" s="1"/>
  <c r="N198" i="1"/>
  <c r="T198" i="1"/>
  <c r="V198" i="1"/>
  <c r="N186" i="1"/>
  <c r="T186" i="1"/>
  <c r="V186" i="1"/>
  <c r="N174" i="1"/>
  <c r="V174" i="1"/>
  <c r="N162" i="1"/>
  <c r="T162" i="1"/>
  <c r="V162" i="1"/>
  <c r="N138" i="1"/>
  <c r="T138" i="1"/>
  <c r="V138" i="1"/>
  <c r="N126" i="1"/>
  <c r="V126" i="1"/>
  <c r="T126" i="1"/>
  <c r="Q114" i="1"/>
  <c r="V114" i="1"/>
  <c r="U114" i="1" s="1"/>
  <c r="Q102" i="1"/>
  <c r="V102" i="1"/>
  <c r="U102" i="1" s="1"/>
  <c r="P90" i="1"/>
  <c r="T90" i="1"/>
  <c r="V90" i="1"/>
  <c r="Q78" i="1"/>
  <c r="V78" i="1"/>
  <c r="T78" i="1"/>
  <c r="Q66" i="1"/>
  <c r="T66" i="1"/>
  <c r="U66" i="1" s="1"/>
  <c r="Q54" i="1"/>
  <c r="V54" i="1"/>
  <c r="U54" i="1" s="1"/>
  <c r="N42" i="1"/>
  <c r="T42" i="1"/>
  <c r="V42" i="1"/>
  <c r="N30" i="1"/>
  <c r="V30" i="1"/>
  <c r="U30" i="1" s="1"/>
  <c r="N18" i="1"/>
  <c r="T18" i="1"/>
  <c r="V18" i="1"/>
  <c r="Q6" i="1"/>
  <c r="T6" i="1"/>
  <c r="V6" i="1"/>
  <c r="V502" i="1"/>
  <c r="V282" i="1"/>
  <c r="U282" i="1" s="1"/>
  <c r="V238" i="1"/>
  <c r="U238" i="1" s="1"/>
  <c r="T174" i="1"/>
  <c r="V71" i="1"/>
  <c r="R317" i="1"/>
  <c r="S317" i="1" s="1"/>
  <c r="T317" i="1"/>
  <c r="V317" i="1"/>
  <c r="V293" i="1"/>
  <c r="T293" i="1"/>
  <c r="T281" i="1"/>
  <c r="U281" i="1" s="1"/>
  <c r="R269" i="1"/>
  <c r="S269" i="1" s="1"/>
  <c r="V269" i="1"/>
  <c r="U269" i="1" s="1"/>
  <c r="T257" i="1"/>
  <c r="V257" i="1"/>
  <c r="R245" i="1"/>
  <c r="S245" i="1" s="1"/>
  <c r="V245" i="1"/>
  <c r="T245" i="1"/>
  <c r="T233" i="1"/>
  <c r="V233" i="1"/>
  <c r="T209" i="1"/>
  <c r="V209" i="1"/>
  <c r="T197" i="1"/>
  <c r="V197" i="1"/>
  <c r="V185" i="1"/>
  <c r="U185" i="1" s="1"/>
  <c r="T173" i="1"/>
  <c r="V161" i="1"/>
  <c r="U161" i="1" s="1"/>
  <c r="R149" i="1"/>
  <c r="S149" i="1" s="1"/>
  <c r="T149" i="1"/>
  <c r="V149" i="1"/>
  <c r="V137" i="1"/>
  <c r="U137" i="1" s="1"/>
  <c r="T125" i="1"/>
  <c r="U125" i="1" s="1"/>
  <c r="R101" i="1"/>
  <c r="S101" i="1" s="1"/>
  <c r="T101" i="1"/>
  <c r="V101" i="1"/>
  <c r="V89" i="1"/>
  <c r="U89" i="1" s="1"/>
  <c r="R77" i="1"/>
  <c r="S77" i="1" s="1"/>
  <c r="V77" i="1"/>
  <c r="U77" i="1" s="1"/>
  <c r="T65" i="1"/>
  <c r="V65" i="1"/>
  <c r="T53" i="1"/>
  <c r="V53" i="1"/>
  <c r="V41" i="1"/>
  <c r="T41" i="1"/>
  <c r="T29" i="1"/>
  <c r="U29" i="1" s="1"/>
  <c r="T17" i="1"/>
  <c r="V17" i="1"/>
  <c r="T5" i="1"/>
  <c r="V5" i="1"/>
  <c r="V173" i="1"/>
  <c r="P303" i="1"/>
  <c r="T303" i="1"/>
  <c r="V303" i="1"/>
  <c r="N291" i="1"/>
  <c r="T291" i="1"/>
  <c r="U291" i="1" s="1"/>
  <c r="R279" i="1"/>
  <c r="S279" i="1" s="1"/>
  <c r="T279" i="1"/>
  <c r="V279" i="1"/>
  <c r="N267" i="1"/>
  <c r="T267" i="1"/>
  <c r="U267" i="1" s="1"/>
  <c r="N255" i="1"/>
  <c r="T255" i="1"/>
  <c r="V255" i="1"/>
  <c r="N243" i="1"/>
  <c r="T243" i="1"/>
  <c r="N231" i="1"/>
  <c r="T231" i="1"/>
  <c r="V231" i="1"/>
  <c r="P219" i="1"/>
  <c r="T219" i="1"/>
  <c r="N207" i="1"/>
  <c r="T207" i="1"/>
  <c r="V207" i="1"/>
  <c r="P195" i="1"/>
  <c r="T195" i="1"/>
  <c r="U195" i="1" s="1"/>
  <c r="N183" i="1"/>
  <c r="T183" i="1"/>
  <c r="U183" i="1" s="1"/>
  <c r="N171" i="1"/>
  <c r="T171" i="1"/>
  <c r="N159" i="1"/>
  <c r="T159" i="1"/>
  <c r="V159" i="1"/>
  <c r="N147" i="1"/>
  <c r="T147" i="1"/>
  <c r="N135" i="1"/>
  <c r="T135" i="1"/>
  <c r="U135" i="1" s="1"/>
  <c r="P123" i="1"/>
  <c r="T123" i="1"/>
  <c r="U123" i="1" s="1"/>
  <c r="N111" i="1"/>
  <c r="T111" i="1"/>
  <c r="V111" i="1"/>
  <c r="N99" i="1"/>
  <c r="T99" i="1"/>
  <c r="N87" i="1"/>
  <c r="T87" i="1"/>
  <c r="N75" i="1"/>
  <c r="T75" i="1"/>
  <c r="U75" i="1" s="1"/>
  <c r="N63" i="1"/>
  <c r="T63" i="1"/>
  <c r="V63" i="1"/>
  <c r="N51" i="1"/>
  <c r="T51" i="1"/>
  <c r="P39" i="1"/>
  <c r="T39" i="1"/>
  <c r="U39" i="1" s="1"/>
  <c r="N27" i="1"/>
  <c r="T27" i="1"/>
  <c r="N15" i="1"/>
  <c r="T15" i="1"/>
  <c r="V15" i="1"/>
  <c r="N3" i="1"/>
  <c r="T3" i="1"/>
  <c r="V3" i="1"/>
  <c r="V392" i="1"/>
  <c r="V368" i="1"/>
  <c r="V344" i="1"/>
  <c r="T297" i="1"/>
  <c r="T177" i="1"/>
  <c r="V147" i="1"/>
  <c r="V56" i="1"/>
  <c r="U56" i="1" s="1"/>
  <c r="V219" i="1"/>
  <c r="V99" i="1"/>
  <c r="V8" i="1"/>
  <c r="V243" i="1"/>
  <c r="V27" i="1"/>
  <c r="Q321" i="1"/>
  <c r="V321" i="1"/>
  <c r="U321" i="1" s="1"/>
  <c r="P309" i="1"/>
  <c r="T309" i="1"/>
  <c r="U309" i="1" s="1"/>
  <c r="N285" i="1"/>
  <c r="T285" i="1"/>
  <c r="N261" i="1"/>
  <c r="T261" i="1"/>
  <c r="U261" i="1" s="1"/>
  <c r="N237" i="1"/>
  <c r="T237" i="1"/>
  <c r="V237" i="1"/>
  <c r="N213" i="1"/>
  <c r="T213" i="1"/>
  <c r="V213" i="1"/>
  <c r="N201" i="1"/>
  <c r="V201" i="1"/>
  <c r="U201" i="1" s="1"/>
  <c r="P165" i="1"/>
  <c r="T165" i="1"/>
  <c r="V165" i="1"/>
  <c r="Q153" i="1"/>
  <c r="V153" i="1"/>
  <c r="U153" i="1" s="1"/>
  <c r="N117" i="1"/>
  <c r="T117" i="1"/>
  <c r="V117" i="1"/>
  <c r="N105" i="1"/>
  <c r="V105" i="1"/>
  <c r="N69" i="1"/>
  <c r="T69" i="1"/>
  <c r="V69" i="1"/>
  <c r="N57" i="1"/>
  <c r="V57" i="1"/>
  <c r="U57" i="1" s="1"/>
  <c r="N21" i="1"/>
  <c r="T21" i="1"/>
  <c r="V21" i="1"/>
  <c r="N9" i="1"/>
  <c r="V9" i="1"/>
  <c r="V404" i="1"/>
  <c r="V380" i="1"/>
  <c r="V356" i="1"/>
  <c r="T332" i="1"/>
  <c r="V320" i="1"/>
  <c r="T225" i="1"/>
  <c r="V152" i="1"/>
  <c r="U152" i="1" s="1"/>
  <c r="T81" i="1"/>
  <c r="V51" i="1"/>
  <c r="N308" i="1"/>
  <c r="V308" i="1"/>
  <c r="U308" i="1" s="1"/>
  <c r="Q284" i="1"/>
  <c r="V284" i="1"/>
  <c r="U284" i="1" s="1"/>
  <c r="V260" i="1"/>
  <c r="U260" i="1" s="1"/>
  <c r="V236" i="1"/>
  <c r="U236" i="1" s="1"/>
  <c r="T212" i="1"/>
  <c r="V212" i="1"/>
  <c r="T176" i="1"/>
  <c r="V176" i="1"/>
  <c r="T164" i="1"/>
  <c r="V164" i="1"/>
  <c r="T128" i="1"/>
  <c r="V128" i="1"/>
  <c r="T116" i="1"/>
  <c r="V116" i="1"/>
  <c r="T80" i="1"/>
  <c r="V80" i="1"/>
  <c r="T68" i="1"/>
  <c r="V68" i="1"/>
  <c r="T32" i="1"/>
  <c r="V32" i="1"/>
  <c r="T20" i="1"/>
  <c r="V20" i="1"/>
  <c r="T453" i="1"/>
  <c r="T440" i="1"/>
  <c r="V331" i="1"/>
  <c r="U331" i="1" s="1"/>
  <c r="T249" i="1"/>
  <c r="V224" i="1"/>
  <c r="U224" i="1" s="1"/>
  <c r="T189" i="1"/>
  <c r="V171" i="1"/>
  <c r="V33" i="1"/>
  <c r="T403" i="1"/>
  <c r="U403" i="1" s="1"/>
  <c r="T391" i="1"/>
  <c r="U391" i="1" s="1"/>
  <c r="T379" i="1"/>
  <c r="U379" i="1" s="1"/>
  <c r="T367" i="1"/>
  <c r="U367" i="1" s="1"/>
  <c r="T355" i="1"/>
  <c r="U355" i="1" s="1"/>
  <c r="T343" i="1"/>
  <c r="U343" i="1" s="1"/>
  <c r="T307" i="1"/>
  <c r="U307" i="1" s="1"/>
  <c r="T295" i="1"/>
  <c r="U295" i="1" s="1"/>
  <c r="T283" i="1"/>
  <c r="U283" i="1" s="1"/>
  <c r="T271" i="1"/>
  <c r="T259" i="1"/>
  <c r="U259" i="1" s="1"/>
  <c r="T247" i="1"/>
  <c r="V247" i="1"/>
  <c r="T235" i="1"/>
  <c r="U235" i="1" s="1"/>
  <c r="T223" i="1"/>
  <c r="V223" i="1"/>
  <c r="T211" i="1"/>
  <c r="U211" i="1" s="1"/>
  <c r="T199" i="1"/>
  <c r="U199" i="1" s="1"/>
  <c r="T187" i="1"/>
  <c r="U187" i="1" s="1"/>
  <c r="T175" i="1"/>
  <c r="V175" i="1"/>
  <c r="T163" i="1"/>
  <c r="U163" i="1" s="1"/>
  <c r="T151" i="1"/>
  <c r="T139" i="1"/>
  <c r="U139" i="1" s="1"/>
  <c r="T127" i="1"/>
  <c r="V127" i="1"/>
  <c r="T115" i="1"/>
  <c r="U115" i="1" s="1"/>
  <c r="T103" i="1"/>
  <c r="U103" i="1" s="1"/>
  <c r="T91" i="1"/>
  <c r="U91" i="1" s="1"/>
  <c r="T79" i="1"/>
  <c r="V79" i="1"/>
  <c r="T67" i="1"/>
  <c r="U67" i="1" s="1"/>
  <c r="T55" i="1"/>
  <c r="U55" i="1" s="1"/>
  <c r="T43" i="1"/>
  <c r="U43" i="1" s="1"/>
  <c r="T31" i="1"/>
  <c r="V31" i="1"/>
  <c r="T19" i="1"/>
  <c r="U19" i="1" s="1"/>
  <c r="T7" i="1"/>
  <c r="V487" i="1"/>
  <c r="U487" i="1" s="1"/>
  <c r="V465" i="1"/>
  <c r="V452" i="1"/>
  <c r="V439" i="1"/>
  <c r="U439" i="1" s="1"/>
  <c r="V417" i="1"/>
  <c r="T404" i="1"/>
  <c r="T380" i="1"/>
  <c r="T356" i="1"/>
  <c r="T320" i="1"/>
  <c r="V285" i="1"/>
  <c r="V271" i="1"/>
  <c r="V248" i="1"/>
  <c r="V188" i="1"/>
  <c r="U188" i="1" s="1"/>
  <c r="V151" i="1"/>
  <c r="V141" i="1"/>
  <c r="T105" i="1"/>
  <c r="V87" i="1"/>
  <c r="R73" i="1"/>
  <c r="S73" i="1" s="1"/>
  <c r="V2" i="1"/>
  <c r="R157" i="1"/>
  <c r="S157" i="1" s="1"/>
  <c r="R298" i="1"/>
  <c r="S298" i="1" s="1"/>
  <c r="T2" i="1"/>
  <c r="N506" i="1"/>
  <c r="P494" i="1"/>
  <c r="P458" i="1"/>
  <c r="N434" i="1"/>
  <c r="R434" i="1"/>
  <c r="S434" i="1" s="1"/>
  <c r="N398" i="1"/>
  <c r="N374" i="1"/>
  <c r="Q338" i="1"/>
  <c r="R338" i="1"/>
  <c r="S338" i="1" s="1"/>
  <c r="N314" i="1"/>
  <c r="N278" i="1"/>
  <c r="N242" i="1"/>
  <c r="R242" i="1"/>
  <c r="S242" i="1" s="1"/>
  <c r="N194" i="1"/>
  <c r="N158" i="1"/>
  <c r="R158" i="1"/>
  <c r="S158" i="1" s="1"/>
  <c r="N122" i="1"/>
  <c r="N62" i="1"/>
  <c r="N470" i="1"/>
  <c r="N422" i="1"/>
  <c r="N362" i="1"/>
  <c r="N302" i="1"/>
  <c r="N254" i="1"/>
  <c r="N218" i="1"/>
  <c r="Q182" i="1"/>
  <c r="N146" i="1"/>
  <c r="N98" i="1"/>
  <c r="N74" i="1"/>
  <c r="R74" i="1"/>
  <c r="S74" i="1" s="1"/>
  <c r="N38" i="1"/>
  <c r="Q503" i="1"/>
  <c r="N479" i="1"/>
  <c r="N467" i="1"/>
  <c r="N443" i="1"/>
  <c r="N419" i="1"/>
  <c r="N395" i="1"/>
  <c r="R383" i="1"/>
  <c r="S383" i="1" s="1"/>
  <c r="N371" i="1"/>
  <c r="Q347" i="1"/>
  <c r="N335" i="1"/>
  <c r="R311" i="1"/>
  <c r="S311" i="1" s="1"/>
  <c r="N287" i="1"/>
  <c r="P251" i="1"/>
  <c r="N203" i="1"/>
  <c r="Q47" i="1"/>
  <c r="N482" i="1"/>
  <c r="R482" i="1"/>
  <c r="S482" i="1" s="1"/>
  <c r="N446" i="1"/>
  <c r="N410" i="1"/>
  <c r="N386" i="1"/>
  <c r="R386" i="1"/>
  <c r="S386" i="1" s="1"/>
  <c r="N350" i="1"/>
  <c r="R350" i="1"/>
  <c r="S350" i="1" s="1"/>
  <c r="N326" i="1"/>
  <c r="Q290" i="1"/>
  <c r="R290" i="1"/>
  <c r="S290" i="1" s="1"/>
  <c r="N266" i="1"/>
  <c r="N230" i="1"/>
  <c r="N206" i="1"/>
  <c r="R206" i="1"/>
  <c r="S206" i="1" s="1"/>
  <c r="Q170" i="1"/>
  <c r="N134" i="1"/>
  <c r="N110" i="1"/>
  <c r="R110" i="1"/>
  <c r="S110" i="1" s="1"/>
  <c r="N86" i="1"/>
  <c r="R86" i="1"/>
  <c r="S86" i="1" s="1"/>
  <c r="N50" i="1"/>
  <c r="N26" i="1"/>
  <c r="R26" i="1"/>
  <c r="S26" i="1" s="1"/>
  <c r="N14" i="1"/>
  <c r="P491" i="1"/>
  <c r="P455" i="1"/>
  <c r="N431" i="1"/>
  <c r="N407" i="1"/>
  <c r="Q359" i="1"/>
  <c r="N323" i="1"/>
  <c r="N299" i="1"/>
  <c r="N275" i="1"/>
  <c r="N263" i="1"/>
  <c r="R239" i="1"/>
  <c r="S239" i="1" s="1"/>
  <c r="P227" i="1"/>
  <c r="N215" i="1"/>
  <c r="N191" i="1"/>
  <c r="N179" i="1"/>
  <c r="R179" i="1"/>
  <c r="S179" i="1" s="1"/>
  <c r="N167" i="1"/>
  <c r="N155" i="1"/>
  <c r="N143" i="1"/>
  <c r="N131" i="1"/>
  <c r="N119" i="1"/>
  <c r="N107" i="1"/>
  <c r="N95" i="1"/>
  <c r="N83" i="1"/>
  <c r="P71" i="1"/>
  <c r="R71" i="1"/>
  <c r="S71" i="1" s="1"/>
  <c r="R59" i="1"/>
  <c r="S59" i="1" s="1"/>
  <c r="N35" i="1"/>
  <c r="R35" i="1"/>
  <c r="S35" i="1" s="1"/>
  <c r="R23" i="1"/>
  <c r="S23" i="1" s="1"/>
  <c r="N205" i="1"/>
  <c r="R205" i="1"/>
  <c r="S205" i="1" s="1"/>
  <c r="N109" i="1"/>
  <c r="R109" i="1"/>
  <c r="S109" i="1" s="1"/>
  <c r="N25" i="1"/>
  <c r="R25" i="1"/>
  <c r="S25" i="1" s="1"/>
  <c r="N337" i="1"/>
  <c r="R337" i="1"/>
  <c r="S337" i="1" s="1"/>
  <c r="N504" i="1"/>
  <c r="N492" i="1"/>
  <c r="Q480" i="1"/>
  <c r="N468" i="1"/>
  <c r="N456" i="1"/>
  <c r="N444" i="1"/>
  <c r="N432" i="1"/>
  <c r="N420" i="1"/>
  <c r="N408" i="1"/>
  <c r="N396" i="1"/>
  <c r="N384" i="1"/>
  <c r="N372" i="1"/>
  <c r="N360" i="1"/>
  <c r="N348" i="1"/>
  <c r="N336" i="1"/>
  <c r="P324" i="1"/>
  <c r="N312" i="1"/>
  <c r="N300" i="1"/>
  <c r="N288" i="1"/>
  <c r="N276" i="1"/>
  <c r="N264" i="1"/>
  <c r="R264" i="1"/>
  <c r="S264" i="1" s="1"/>
  <c r="N252" i="1"/>
  <c r="N240" i="1"/>
  <c r="N228" i="1"/>
  <c r="N216" i="1"/>
  <c r="N204" i="1"/>
  <c r="N192" i="1"/>
  <c r="N180" i="1"/>
  <c r="N168" i="1"/>
  <c r="R168" i="1"/>
  <c r="S168" i="1" s="1"/>
  <c r="N156" i="1"/>
  <c r="R156" i="1"/>
  <c r="S156" i="1" s="1"/>
  <c r="P144" i="1"/>
  <c r="N132" i="1"/>
  <c r="N120" i="1"/>
  <c r="N108" i="1"/>
  <c r="N96" i="1"/>
  <c r="N84" i="1"/>
  <c r="R84" i="1"/>
  <c r="S84" i="1" s="1"/>
  <c r="P72" i="1"/>
  <c r="R72" i="1"/>
  <c r="S72" i="1" s="1"/>
  <c r="N60" i="1"/>
  <c r="N48" i="1"/>
  <c r="N36" i="1"/>
  <c r="N24" i="1"/>
  <c r="N12" i="1"/>
  <c r="R433" i="1"/>
  <c r="S433" i="1" s="1"/>
  <c r="R289" i="1"/>
  <c r="S289" i="1" s="1"/>
  <c r="R48" i="1"/>
  <c r="S48" i="1" s="1"/>
  <c r="R133" i="1"/>
  <c r="S133" i="1" s="1"/>
  <c r="R385" i="1"/>
  <c r="S385" i="1" s="1"/>
  <c r="R253" i="1"/>
  <c r="S253" i="1" s="1"/>
  <c r="R132" i="1"/>
  <c r="S132" i="1" s="1"/>
  <c r="S428" i="1"/>
  <c r="R265" i="1"/>
  <c r="S265" i="1" s="1"/>
  <c r="R384" i="1"/>
  <c r="S384" i="1" s="1"/>
  <c r="R252" i="1"/>
  <c r="S252" i="1" s="1"/>
  <c r="R121" i="1"/>
  <c r="S121" i="1" s="1"/>
  <c r="R24" i="1"/>
  <c r="S24" i="1" s="1"/>
  <c r="R241" i="1"/>
  <c r="S241" i="1" s="1"/>
  <c r="Q484" i="1"/>
  <c r="R336" i="1"/>
  <c r="S336" i="1" s="1"/>
  <c r="R217" i="1"/>
  <c r="S217" i="1" s="1"/>
  <c r="R108" i="1"/>
  <c r="S108" i="1" s="1"/>
  <c r="N448" i="1"/>
  <c r="Q436" i="1"/>
  <c r="N424" i="1"/>
  <c r="P412" i="1"/>
  <c r="N400" i="1"/>
  <c r="Q388" i="1"/>
  <c r="N376" i="1"/>
  <c r="N364" i="1"/>
  <c r="N352" i="1"/>
  <c r="N340" i="1"/>
  <c r="Q328" i="1"/>
  <c r="Q316" i="1"/>
  <c r="N304" i="1"/>
  <c r="N292" i="1"/>
  <c r="N280" i="1"/>
  <c r="N268" i="1"/>
  <c r="N256" i="1"/>
  <c r="N244" i="1"/>
  <c r="N232" i="1"/>
  <c r="N220" i="1"/>
  <c r="N208" i="1"/>
  <c r="N196" i="1"/>
  <c r="N184" i="1"/>
  <c r="N172" i="1"/>
  <c r="N160" i="1"/>
  <c r="N148" i="1"/>
  <c r="N136" i="1"/>
  <c r="N124" i="1"/>
  <c r="N112" i="1"/>
  <c r="N100" i="1"/>
  <c r="Q88" i="1"/>
  <c r="N76" i="1"/>
  <c r="R64" i="1"/>
  <c r="S64" i="1" s="1"/>
  <c r="N52" i="1"/>
  <c r="N40" i="1"/>
  <c r="N28" i="1"/>
  <c r="N16" i="1"/>
  <c r="N4" i="1"/>
  <c r="Q433" i="1"/>
  <c r="R312" i="1"/>
  <c r="S312" i="1" s="1"/>
  <c r="R216" i="1"/>
  <c r="S216" i="1" s="1"/>
  <c r="P507" i="1"/>
  <c r="R495" i="1"/>
  <c r="S495" i="1" s="1"/>
  <c r="N483" i="1"/>
  <c r="R471" i="1"/>
  <c r="S471" i="1" s="1"/>
  <c r="Q459" i="1"/>
  <c r="N447" i="1"/>
  <c r="Q435" i="1"/>
  <c r="N423" i="1"/>
  <c r="R481" i="1"/>
  <c r="S481" i="1" s="1"/>
  <c r="R300" i="1"/>
  <c r="S300" i="1" s="1"/>
  <c r="R446" i="1"/>
  <c r="S446" i="1" s="1"/>
  <c r="R493" i="1"/>
  <c r="S493" i="1" s="1"/>
  <c r="R445" i="1"/>
  <c r="S445" i="1" s="1"/>
  <c r="R397" i="1"/>
  <c r="S397" i="1" s="1"/>
  <c r="R349" i="1"/>
  <c r="S349" i="1" s="1"/>
  <c r="R302" i="1"/>
  <c r="S302" i="1" s="1"/>
  <c r="R170" i="1"/>
  <c r="S170" i="1" s="1"/>
  <c r="R85" i="1"/>
  <c r="S85" i="1" s="1"/>
  <c r="R38" i="1"/>
  <c r="S38" i="1" s="1"/>
  <c r="R494" i="1"/>
  <c r="S494" i="1" s="1"/>
  <c r="R398" i="1"/>
  <c r="S398" i="1" s="1"/>
  <c r="R492" i="1"/>
  <c r="S492" i="1" s="1"/>
  <c r="R444" i="1"/>
  <c r="S444" i="1" s="1"/>
  <c r="R396" i="1"/>
  <c r="S396" i="1" s="1"/>
  <c r="R301" i="1"/>
  <c r="S301" i="1" s="1"/>
  <c r="R254" i="1"/>
  <c r="S254" i="1" s="1"/>
  <c r="R215" i="1"/>
  <c r="S215" i="1" s="1"/>
  <c r="R169" i="1"/>
  <c r="S169" i="1" s="1"/>
  <c r="R122" i="1"/>
  <c r="S122" i="1" s="1"/>
  <c r="R37" i="1"/>
  <c r="S37" i="1" s="1"/>
  <c r="R470" i="1"/>
  <c r="S470" i="1" s="1"/>
  <c r="R374" i="1"/>
  <c r="S374" i="1" s="1"/>
  <c r="R326" i="1"/>
  <c r="S326" i="1" s="1"/>
  <c r="R194" i="1"/>
  <c r="S194" i="1" s="1"/>
  <c r="Q121" i="1"/>
  <c r="R469" i="1"/>
  <c r="S469" i="1" s="1"/>
  <c r="R421" i="1"/>
  <c r="S421" i="1" s="1"/>
  <c r="R373" i="1"/>
  <c r="S373" i="1" s="1"/>
  <c r="R325" i="1"/>
  <c r="S325" i="1" s="1"/>
  <c r="R193" i="1"/>
  <c r="S193" i="1" s="1"/>
  <c r="R146" i="1"/>
  <c r="S146" i="1" s="1"/>
  <c r="R62" i="1"/>
  <c r="S62" i="1" s="1"/>
  <c r="Q96" i="1"/>
  <c r="R468" i="1"/>
  <c r="S468" i="1" s="1"/>
  <c r="R420" i="1"/>
  <c r="S420" i="1" s="1"/>
  <c r="R372" i="1"/>
  <c r="S372" i="1" s="1"/>
  <c r="R324" i="1"/>
  <c r="S324" i="1" s="1"/>
  <c r="R278" i="1"/>
  <c r="S278" i="1" s="1"/>
  <c r="R230" i="1"/>
  <c r="S230" i="1" s="1"/>
  <c r="R192" i="1"/>
  <c r="S192" i="1" s="1"/>
  <c r="R145" i="1"/>
  <c r="S145" i="1" s="1"/>
  <c r="R107" i="1"/>
  <c r="S107" i="1" s="1"/>
  <c r="R61" i="1"/>
  <c r="S61" i="1" s="1"/>
  <c r="R14" i="1"/>
  <c r="Q268" i="1"/>
  <c r="R506" i="1"/>
  <c r="S506" i="1" s="1"/>
  <c r="R458" i="1"/>
  <c r="S458" i="1" s="1"/>
  <c r="R410" i="1"/>
  <c r="S410" i="1" s="1"/>
  <c r="R362" i="1"/>
  <c r="S362" i="1" s="1"/>
  <c r="R322" i="1"/>
  <c r="S322" i="1" s="1"/>
  <c r="R277" i="1"/>
  <c r="S277" i="1" s="1"/>
  <c r="R229" i="1"/>
  <c r="S229" i="1" s="1"/>
  <c r="R182" i="1"/>
  <c r="S182" i="1" s="1"/>
  <c r="R144" i="1"/>
  <c r="S144" i="1" s="1"/>
  <c r="R98" i="1"/>
  <c r="S98" i="1" s="1"/>
  <c r="R60" i="1"/>
  <c r="S60" i="1" s="1"/>
  <c r="R13" i="1"/>
  <c r="Q184" i="1"/>
  <c r="R505" i="1"/>
  <c r="S505" i="1" s="1"/>
  <c r="R457" i="1"/>
  <c r="S457" i="1" s="1"/>
  <c r="R409" i="1"/>
  <c r="S409" i="1" s="1"/>
  <c r="R361" i="1"/>
  <c r="S361" i="1" s="1"/>
  <c r="R314" i="1"/>
  <c r="S314" i="1" s="1"/>
  <c r="R276" i="1"/>
  <c r="S276" i="1" s="1"/>
  <c r="R228" i="1"/>
  <c r="S228" i="1" s="1"/>
  <c r="R181" i="1"/>
  <c r="S181" i="1" s="1"/>
  <c r="R143" i="1"/>
  <c r="S143" i="1" s="1"/>
  <c r="R97" i="1"/>
  <c r="S97" i="1" s="1"/>
  <c r="R50" i="1"/>
  <c r="S50" i="1" s="1"/>
  <c r="R12" i="1"/>
  <c r="R422" i="1"/>
  <c r="S422" i="1" s="1"/>
  <c r="R504" i="1"/>
  <c r="S504" i="1" s="1"/>
  <c r="R456" i="1"/>
  <c r="S456" i="1" s="1"/>
  <c r="R408" i="1"/>
  <c r="S408" i="1" s="1"/>
  <c r="R360" i="1"/>
  <c r="S360" i="1" s="1"/>
  <c r="R313" i="1"/>
  <c r="S313" i="1" s="1"/>
  <c r="R266" i="1"/>
  <c r="S266" i="1" s="1"/>
  <c r="R218" i="1"/>
  <c r="S218" i="1" s="1"/>
  <c r="R180" i="1"/>
  <c r="S180" i="1" s="1"/>
  <c r="R134" i="1"/>
  <c r="S134" i="1" s="1"/>
  <c r="R96" i="1"/>
  <c r="S96" i="1" s="1"/>
  <c r="R49" i="1"/>
  <c r="S49" i="1" s="1"/>
  <c r="N152" i="1"/>
  <c r="R152" i="1"/>
  <c r="S152" i="1" s="1"/>
  <c r="Q211" i="1"/>
  <c r="R211" i="1"/>
  <c r="S211" i="1" s="1"/>
  <c r="Q260" i="1"/>
  <c r="R260" i="1"/>
  <c r="S260" i="1" s="1"/>
  <c r="N176" i="1"/>
  <c r="R176" i="1"/>
  <c r="S176" i="1" s="1"/>
  <c r="N44" i="1"/>
  <c r="R44" i="1"/>
  <c r="S44" i="1" s="1"/>
  <c r="N499" i="1"/>
  <c r="R499" i="1"/>
  <c r="S499" i="1" s="1"/>
  <c r="Q487" i="1"/>
  <c r="R487" i="1"/>
  <c r="S487" i="1" s="1"/>
  <c r="P475" i="1"/>
  <c r="R475" i="1"/>
  <c r="S475" i="1" s="1"/>
  <c r="N463" i="1"/>
  <c r="R463" i="1"/>
  <c r="S463" i="1" s="1"/>
  <c r="Q451" i="1"/>
  <c r="R451" i="1"/>
  <c r="S451" i="1" s="1"/>
  <c r="N439" i="1"/>
  <c r="R439" i="1"/>
  <c r="S439" i="1" s="1"/>
  <c r="N427" i="1"/>
  <c r="R427" i="1"/>
  <c r="S427" i="1" s="1"/>
  <c r="Q415" i="1"/>
  <c r="R415" i="1"/>
  <c r="S415" i="1" s="1"/>
  <c r="Q403" i="1"/>
  <c r="R403" i="1"/>
  <c r="S403" i="1" s="1"/>
  <c r="N391" i="1"/>
  <c r="R391" i="1"/>
  <c r="S391" i="1" s="1"/>
  <c r="Q379" i="1"/>
  <c r="R379" i="1"/>
  <c r="S379" i="1" s="1"/>
  <c r="N367" i="1"/>
  <c r="R367" i="1"/>
  <c r="S367" i="1" s="1"/>
  <c r="Q355" i="1"/>
  <c r="R355" i="1"/>
  <c r="S355" i="1" s="1"/>
  <c r="Q343" i="1"/>
  <c r="R343" i="1"/>
  <c r="S343" i="1" s="1"/>
  <c r="Q331" i="1"/>
  <c r="R331" i="1"/>
  <c r="S331" i="1" s="1"/>
  <c r="Q319" i="1"/>
  <c r="R319" i="1"/>
  <c r="S319" i="1" s="1"/>
  <c r="Q307" i="1"/>
  <c r="R307" i="1"/>
  <c r="S307" i="1" s="1"/>
  <c r="N295" i="1"/>
  <c r="R295" i="1"/>
  <c r="S295" i="1" s="1"/>
  <c r="Q283" i="1"/>
  <c r="R283" i="1"/>
  <c r="S283" i="1" s="1"/>
  <c r="Q271" i="1"/>
  <c r="R271" i="1"/>
  <c r="S271" i="1" s="1"/>
  <c r="Q259" i="1"/>
  <c r="R259" i="1"/>
  <c r="S259" i="1" s="1"/>
  <c r="N247" i="1"/>
  <c r="R247" i="1"/>
  <c r="S247" i="1" s="1"/>
  <c r="N235" i="1"/>
  <c r="R235" i="1"/>
  <c r="S235" i="1" s="1"/>
  <c r="Q223" i="1"/>
  <c r="R223" i="1"/>
  <c r="S223" i="1" s="1"/>
  <c r="N199" i="1"/>
  <c r="R199" i="1"/>
  <c r="S199" i="1" s="1"/>
  <c r="Q187" i="1"/>
  <c r="R187" i="1"/>
  <c r="S187" i="1" s="1"/>
  <c r="Q175" i="1"/>
  <c r="R175" i="1"/>
  <c r="S175" i="1" s="1"/>
  <c r="Q163" i="1"/>
  <c r="R163" i="1"/>
  <c r="S163" i="1" s="1"/>
  <c r="Q151" i="1"/>
  <c r="R151" i="1"/>
  <c r="S151" i="1" s="1"/>
  <c r="Q139" i="1"/>
  <c r="R139" i="1"/>
  <c r="S139" i="1" s="1"/>
  <c r="N127" i="1"/>
  <c r="R127" i="1"/>
  <c r="S127" i="1" s="1"/>
  <c r="Q115" i="1"/>
  <c r="R115" i="1"/>
  <c r="S115" i="1" s="1"/>
  <c r="N103" i="1"/>
  <c r="R103" i="1"/>
  <c r="S103" i="1" s="1"/>
  <c r="N91" i="1"/>
  <c r="R91" i="1"/>
  <c r="S91" i="1" s="1"/>
  <c r="N79" i="1"/>
  <c r="R79" i="1"/>
  <c r="S79" i="1" s="1"/>
  <c r="N67" i="1"/>
  <c r="R67" i="1"/>
  <c r="S67" i="1" s="1"/>
  <c r="Q55" i="1"/>
  <c r="R55" i="1"/>
  <c r="S55" i="1" s="1"/>
  <c r="Q43" i="1"/>
  <c r="R43" i="1"/>
  <c r="S43" i="1" s="1"/>
  <c r="Q31" i="1"/>
  <c r="R31" i="1"/>
  <c r="S31" i="1" s="1"/>
  <c r="Q19" i="1"/>
  <c r="R19" i="1"/>
  <c r="S19" i="1" s="1"/>
  <c r="Q7" i="1"/>
  <c r="R7" i="1"/>
  <c r="R503" i="1"/>
  <c r="S503" i="1" s="1"/>
  <c r="R479" i="1"/>
  <c r="S479" i="1" s="1"/>
  <c r="R455" i="1"/>
  <c r="S455" i="1" s="1"/>
  <c r="R431" i="1"/>
  <c r="S431" i="1" s="1"/>
  <c r="R407" i="1"/>
  <c r="S407" i="1" s="1"/>
  <c r="R359" i="1"/>
  <c r="S359" i="1" s="1"/>
  <c r="R335" i="1"/>
  <c r="S335" i="1" s="1"/>
  <c r="R287" i="1"/>
  <c r="S287" i="1" s="1"/>
  <c r="R502" i="1"/>
  <c r="S502" i="1" s="1"/>
  <c r="R478" i="1"/>
  <c r="S478" i="1" s="1"/>
  <c r="R454" i="1"/>
  <c r="S454" i="1" s="1"/>
  <c r="R430" i="1"/>
  <c r="S430" i="1" s="1"/>
  <c r="R406" i="1"/>
  <c r="S406" i="1" s="1"/>
  <c r="R382" i="1"/>
  <c r="S382" i="1" s="1"/>
  <c r="R358" i="1"/>
  <c r="S358" i="1" s="1"/>
  <c r="R334" i="1"/>
  <c r="S334" i="1" s="1"/>
  <c r="R310" i="1"/>
  <c r="S310" i="1" s="1"/>
  <c r="R284" i="1"/>
  <c r="S284" i="1" s="1"/>
  <c r="R251" i="1"/>
  <c r="S251" i="1" s="1"/>
  <c r="Q272" i="1"/>
  <c r="R272" i="1"/>
  <c r="S272" i="1" s="1"/>
  <c r="Q128" i="1"/>
  <c r="R128" i="1"/>
  <c r="S128" i="1" s="1"/>
  <c r="N401" i="1"/>
  <c r="R401" i="1"/>
  <c r="S401" i="1" s="1"/>
  <c r="N329" i="1"/>
  <c r="R329" i="1"/>
  <c r="S329" i="1" s="1"/>
  <c r="Q233" i="1"/>
  <c r="R233" i="1"/>
  <c r="S233" i="1" s="1"/>
  <c r="N41" i="1"/>
  <c r="R41" i="1"/>
  <c r="S41" i="1" s="1"/>
  <c r="N212" i="1"/>
  <c r="R212" i="1"/>
  <c r="S212" i="1" s="1"/>
  <c r="N20" i="1"/>
  <c r="R20" i="1"/>
  <c r="S20" i="1" s="1"/>
  <c r="N224" i="1"/>
  <c r="R224" i="1"/>
  <c r="S224" i="1" s="1"/>
  <c r="Q188" i="1"/>
  <c r="R188" i="1"/>
  <c r="S188" i="1" s="1"/>
  <c r="Q164" i="1"/>
  <c r="R164" i="1"/>
  <c r="S164" i="1" s="1"/>
  <c r="Q140" i="1"/>
  <c r="R140" i="1"/>
  <c r="S140" i="1" s="1"/>
  <c r="Q116" i="1"/>
  <c r="R116" i="1"/>
  <c r="S116" i="1" s="1"/>
  <c r="Q92" i="1"/>
  <c r="R92" i="1"/>
  <c r="S92" i="1" s="1"/>
  <c r="N56" i="1"/>
  <c r="R56" i="1"/>
  <c r="S56" i="1" s="1"/>
  <c r="Q8" i="1"/>
  <c r="R8" i="1"/>
  <c r="N353" i="1"/>
  <c r="R353" i="1"/>
  <c r="S353" i="1" s="1"/>
  <c r="N281" i="1"/>
  <c r="R281" i="1"/>
  <c r="S281" i="1" s="1"/>
  <c r="N257" i="1"/>
  <c r="R257" i="1"/>
  <c r="S257" i="1" s="1"/>
  <c r="N197" i="1"/>
  <c r="R197" i="1"/>
  <c r="S197" i="1" s="1"/>
  <c r="N125" i="1"/>
  <c r="R125" i="1"/>
  <c r="S125" i="1" s="1"/>
  <c r="N53" i="1"/>
  <c r="R53" i="1"/>
  <c r="S53" i="1" s="1"/>
  <c r="N29" i="1"/>
  <c r="R29" i="1"/>
  <c r="S29" i="1" s="1"/>
  <c r="R500" i="1"/>
  <c r="S500" i="1" s="1"/>
  <c r="R476" i="1"/>
  <c r="S476" i="1" s="1"/>
  <c r="R452" i="1"/>
  <c r="S452" i="1" s="1"/>
  <c r="R404" i="1"/>
  <c r="S404" i="1" s="1"/>
  <c r="R380" i="1"/>
  <c r="S380" i="1" s="1"/>
  <c r="R356" i="1"/>
  <c r="S356" i="1" s="1"/>
  <c r="R332" i="1"/>
  <c r="S332" i="1" s="1"/>
  <c r="R308" i="1"/>
  <c r="S308" i="1" s="1"/>
  <c r="R248" i="1"/>
  <c r="S248" i="1" s="1"/>
  <c r="R275" i="1"/>
  <c r="S275" i="1" s="1"/>
  <c r="R491" i="1"/>
  <c r="S491" i="1" s="1"/>
  <c r="R467" i="1"/>
  <c r="S467" i="1" s="1"/>
  <c r="R443" i="1"/>
  <c r="S443" i="1" s="1"/>
  <c r="R419" i="1"/>
  <c r="S419" i="1" s="1"/>
  <c r="R395" i="1"/>
  <c r="S395" i="1" s="1"/>
  <c r="R371" i="1"/>
  <c r="S371" i="1" s="1"/>
  <c r="R347" i="1"/>
  <c r="S347" i="1" s="1"/>
  <c r="R323" i="1"/>
  <c r="S323" i="1" s="1"/>
  <c r="R299" i="1"/>
  <c r="S299" i="1" s="1"/>
  <c r="R203" i="1"/>
  <c r="S203" i="1" s="1"/>
  <c r="R167" i="1"/>
  <c r="S167" i="1" s="1"/>
  <c r="R131" i="1"/>
  <c r="S131" i="1" s="1"/>
  <c r="R95" i="1"/>
  <c r="S95" i="1" s="1"/>
  <c r="Q80" i="1"/>
  <c r="R80" i="1"/>
  <c r="S80" i="1" s="1"/>
  <c r="N389" i="1"/>
  <c r="R389" i="1"/>
  <c r="S389" i="1" s="1"/>
  <c r="N221" i="1"/>
  <c r="R221" i="1"/>
  <c r="S221" i="1" s="1"/>
  <c r="N173" i="1"/>
  <c r="R173" i="1"/>
  <c r="S173" i="1" s="1"/>
  <c r="Q161" i="1"/>
  <c r="R161" i="1"/>
  <c r="S161" i="1" s="1"/>
  <c r="N137" i="1"/>
  <c r="R137" i="1"/>
  <c r="S137" i="1" s="1"/>
  <c r="N89" i="1"/>
  <c r="R89" i="1"/>
  <c r="S89" i="1" s="1"/>
  <c r="N65" i="1"/>
  <c r="R65" i="1"/>
  <c r="S65" i="1" s="1"/>
  <c r="N5" i="1"/>
  <c r="R5" i="1"/>
  <c r="R490" i="1"/>
  <c r="S490" i="1" s="1"/>
  <c r="R466" i="1"/>
  <c r="S466" i="1" s="1"/>
  <c r="R442" i="1"/>
  <c r="S442" i="1" s="1"/>
  <c r="R418" i="1"/>
  <c r="S418" i="1" s="1"/>
  <c r="R394" i="1"/>
  <c r="S394" i="1" s="1"/>
  <c r="R370" i="1"/>
  <c r="S370" i="1" s="1"/>
  <c r="R346" i="1"/>
  <c r="S346" i="1" s="1"/>
  <c r="N32" i="1"/>
  <c r="R32" i="1"/>
  <c r="S32" i="1" s="1"/>
  <c r="Q113" i="1"/>
  <c r="R113" i="1"/>
  <c r="S113" i="1" s="1"/>
  <c r="N311" i="1"/>
  <c r="Q311" i="1"/>
  <c r="N239" i="1"/>
  <c r="Q239" i="1"/>
  <c r="P59" i="1"/>
  <c r="Q59" i="1"/>
  <c r="N23" i="1"/>
  <c r="Q23" i="1"/>
  <c r="Q83" i="1"/>
  <c r="R488" i="1"/>
  <c r="S488" i="1" s="1"/>
  <c r="R464" i="1"/>
  <c r="S464" i="1" s="1"/>
  <c r="R440" i="1"/>
  <c r="S440" i="1" s="1"/>
  <c r="R416" i="1"/>
  <c r="S416" i="1" s="1"/>
  <c r="R392" i="1"/>
  <c r="S392" i="1" s="1"/>
  <c r="R368" i="1"/>
  <c r="S368" i="1" s="1"/>
  <c r="R344" i="1"/>
  <c r="S344" i="1" s="1"/>
  <c r="R320" i="1"/>
  <c r="S320" i="1" s="1"/>
  <c r="R296" i="1"/>
  <c r="S296" i="1" s="1"/>
  <c r="Q200" i="1"/>
  <c r="R200" i="1"/>
  <c r="S200" i="1" s="1"/>
  <c r="Q68" i="1"/>
  <c r="R68" i="1"/>
  <c r="S68" i="1" s="1"/>
  <c r="Q497" i="1"/>
  <c r="R497" i="1"/>
  <c r="S497" i="1" s="1"/>
  <c r="Q449" i="1"/>
  <c r="R449" i="1"/>
  <c r="S449" i="1" s="1"/>
  <c r="N413" i="1"/>
  <c r="R413" i="1"/>
  <c r="S413" i="1" s="1"/>
  <c r="Q377" i="1"/>
  <c r="R377" i="1"/>
  <c r="S377" i="1" s="1"/>
  <c r="N341" i="1"/>
  <c r="R341" i="1"/>
  <c r="S341" i="1" s="1"/>
  <c r="N293" i="1"/>
  <c r="Q293" i="1"/>
  <c r="R293" i="1"/>
  <c r="S293" i="1" s="1"/>
  <c r="N209" i="1"/>
  <c r="R209" i="1"/>
  <c r="S209" i="1" s="1"/>
  <c r="N17" i="1"/>
  <c r="R17" i="1"/>
  <c r="S17" i="1" s="1"/>
  <c r="N286" i="1"/>
  <c r="R286" i="1"/>
  <c r="S286" i="1" s="1"/>
  <c r="N274" i="1"/>
  <c r="R274" i="1"/>
  <c r="S274" i="1" s="1"/>
  <c r="N262" i="1"/>
  <c r="R262" i="1"/>
  <c r="S262" i="1" s="1"/>
  <c r="N250" i="1"/>
  <c r="R250" i="1"/>
  <c r="S250" i="1" s="1"/>
  <c r="Q238" i="1"/>
  <c r="R238" i="1"/>
  <c r="S238" i="1" s="1"/>
  <c r="N226" i="1"/>
  <c r="R226" i="1"/>
  <c r="S226" i="1" s="1"/>
  <c r="Q214" i="1"/>
  <c r="R214" i="1"/>
  <c r="S214" i="1" s="1"/>
  <c r="N202" i="1"/>
  <c r="R202" i="1"/>
  <c r="S202" i="1" s="1"/>
  <c r="Q190" i="1"/>
  <c r="R190" i="1"/>
  <c r="S190" i="1" s="1"/>
  <c r="Q178" i="1"/>
  <c r="R178" i="1"/>
  <c r="S178" i="1" s="1"/>
  <c r="Q166" i="1"/>
  <c r="R166" i="1"/>
  <c r="S166" i="1" s="1"/>
  <c r="N154" i="1"/>
  <c r="R154" i="1"/>
  <c r="S154" i="1" s="1"/>
  <c r="N142" i="1"/>
  <c r="R142" i="1"/>
  <c r="S142" i="1" s="1"/>
  <c r="N130" i="1"/>
  <c r="R130" i="1"/>
  <c r="S130" i="1" s="1"/>
  <c r="N118" i="1"/>
  <c r="R118" i="1"/>
  <c r="S118" i="1" s="1"/>
  <c r="N106" i="1"/>
  <c r="R106" i="1"/>
  <c r="S106" i="1" s="1"/>
  <c r="N94" i="1"/>
  <c r="R94" i="1"/>
  <c r="S94" i="1" s="1"/>
  <c r="Q82" i="1"/>
  <c r="R82" i="1"/>
  <c r="S82" i="1" s="1"/>
  <c r="N70" i="1"/>
  <c r="R70" i="1"/>
  <c r="S70" i="1" s="1"/>
  <c r="P58" i="1"/>
  <c r="R58" i="1"/>
  <c r="S58" i="1" s="1"/>
  <c r="N46" i="1"/>
  <c r="R46" i="1"/>
  <c r="S46" i="1" s="1"/>
  <c r="P34" i="1"/>
  <c r="R34" i="1"/>
  <c r="S34" i="1" s="1"/>
  <c r="N22" i="1"/>
  <c r="R22" i="1"/>
  <c r="S22" i="1" s="1"/>
  <c r="N10" i="1"/>
  <c r="R10" i="1"/>
  <c r="R263" i="1"/>
  <c r="S263" i="1" s="1"/>
  <c r="N236" i="1"/>
  <c r="R236" i="1"/>
  <c r="S236" i="1" s="1"/>
  <c r="N104" i="1"/>
  <c r="R104" i="1"/>
  <c r="S104" i="1" s="1"/>
  <c r="Q473" i="1"/>
  <c r="R473" i="1"/>
  <c r="S473" i="1" s="1"/>
  <c r="Q425" i="1"/>
  <c r="R425" i="1"/>
  <c r="S425" i="1" s="1"/>
  <c r="P365" i="1"/>
  <c r="R365" i="1"/>
  <c r="S365" i="1" s="1"/>
  <c r="P305" i="1"/>
  <c r="R305" i="1"/>
  <c r="S305" i="1" s="1"/>
  <c r="Q185" i="1"/>
  <c r="R185" i="1"/>
  <c r="S185" i="1" s="1"/>
  <c r="N383" i="1"/>
  <c r="Q383" i="1"/>
  <c r="R227" i="1"/>
  <c r="S227" i="1" s="1"/>
  <c r="R191" i="1"/>
  <c r="S191" i="1" s="1"/>
  <c r="R155" i="1"/>
  <c r="S155" i="1" s="1"/>
  <c r="R119" i="1"/>
  <c r="S119" i="1" s="1"/>
  <c r="R83" i="1"/>
  <c r="S83" i="1" s="1"/>
  <c r="R47" i="1"/>
  <c r="S47" i="1" s="1"/>
  <c r="R11" i="1"/>
  <c r="Q196" i="1"/>
  <c r="R501" i="1"/>
  <c r="S501" i="1" s="1"/>
  <c r="R489" i="1"/>
  <c r="S489" i="1" s="1"/>
  <c r="R477" i="1"/>
  <c r="S477" i="1" s="1"/>
  <c r="R465" i="1"/>
  <c r="S465" i="1" s="1"/>
  <c r="R453" i="1"/>
  <c r="S453" i="1" s="1"/>
  <c r="R441" i="1"/>
  <c r="S441" i="1" s="1"/>
  <c r="R429" i="1"/>
  <c r="S429" i="1" s="1"/>
  <c r="R417" i="1"/>
  <c r="S417" i="1" s="1"/>
  <c r="R405" i="1"/>
  <c r="S405" i="1" s="1"/>
  <c r="R393" i="1"/>
  <c r="S393" i="1" s="1"/>
  <c r="R381" i="1"/>
  <c r="S381" i="1" s="1"/>
  <c r="R369" i="1"/>
  <c r="S369" i="1" s="1"/>
  <c r="R357" i="1"/>
  <c r="S357" i="1" s="1"/>
  <c r="R345" i="1"/>
  <c r="S345" i="1" s="1"/>
  <c r="R333" i="1"/>
  <c r="S333" i="1" s="1"/>
  <c r="R321" i="1"/>
  <c r="S321" i="1" s="1"/>
  <c r="R309" i="1"/>
  <c r="S309" i="1" s="1"/>
  <c r="R297" i="1"/>
  <c r="S297" i="1" s="1"/>
  <c r="R285" i="1"/>
  <c r="S285" i="1" s="1"/>
  <c r="R273" i="1"/>
  <c r="S273" i="1" s="1"/>
  <c r="R261" i="1"/>
  <c r="S261" i="1" s="1"/>
  <c r="R249" i="1"/>
  <c r="S249" i="1" s="1"/>
  <c r="R237" i="1"/>
  <c r="S237" i="1" s="1"/>
  <c r="R225" i="1"/>
  <c r="S225" i="1" s="1"/>
  <c r="R213" i="1"/>
  <c r="S213" i="1" s="1"/>
  <c r="R201" i="1"/>
  <c r="S201" i="1" s="1"/>
  <c r="R189" i="1"/>
  <c r="S189" i="1" s="1"/>
  <c r="R177" i="1"/>
  <c r="S177" i="1" s="1"/>
  <c r="R165" i="1"/>
  <c r="S165" i="1" s="1"/>
  <c r="R153" i="1"/>
  <c r="S153" i="1" s="1"/>
  <c r="R141" i="1"/>
  <c r="S141" i="1" s="1"/>
  <c r="R129" i="1"/>
  <c r="S129" i="1" s="1"/>
  <c r="R117" i="1"/>
  <c r="S117" i="1" s="1"/>
  <c r="R105" i="1"/>
  <c r="S105" i="1" s="1"/>
  <c r="R93" i="1"/>
  <c r="S93" i="1" s="1"/>
  <c r="R81" i="1"/>
  <c r="S81" i="1" s="1"/>
  <c r="R69" i="1"/>
  <c r="S69" i="1" s="1"/>
  <c r="R57" i="1"/>
  <c r="S57" i="1" s="1"/>
  <c r="R45" i="1"/>
  <c r="S45" i="1" s="1"/>
  <c r="R33" i="1"/>
  <c r="S33" i="1" s="1"/>
  <c r="R21" i="1"/>
  <c r="S21" i="1" s="1"/>
  <c r="R9" i="1"/>
  <c r="Q37" i="1"/>
  <c r="R498" i="1"/>
  <c r="S498" i="1" s="1"/>
  <c r="R486" i="1"/>
  <c r="S486" i="1" s="1"/>
  <c r="R474" i="1"/>
  <c r="S474" i="1" s="1"/>
  <c r="R462" i="1"/>
  <c r="S462" i="1" s="1"/>
  <c r="R450" i="1"/>
  <c r="S450" i="1" s="1"/>
  <c r="R438" i="1"/>
  <c r="S438" i="1" s="1"/>
  <c r="R426" i="1"/>
  <c r="S426" i="1" s="1"/>
  <c r="R414" i="1"/>
  <c r="S414" i="1" s="1"/>
  <c r="R402" i="1"/>
  <c r="S402" i="1" s="1"/>
  <c r="R390" i="1"/>
  <c r="S390" i="1" s="1"/>
  <c r="R378" i="1"/>
  <c r="S378" i="1" s="1"/>
  <c r="R366" i="1"/>
  <c r="S366" i="1" s="1"/>
  <c r="R354" i="1"/>
  <c r="S354" i="1" s="1"/>
  <c r="R342" i="1"/>
  <c r="S342" i="1" s="1"/>
  <c r="R330" i="1"/>
  <c r="S330" i="1" s="1"/>
  <c r="R318" i="1"/>
  <c r="S318" i="1" s="1"/>
  <c r="R306" i="1"/>
  <c r="S306" i="1" s="1"/>
  <c r="R294" i="1"/>
  <c r="S294" i="1" s="1"/>
  <c r="R282" i="1"/>
  <c r="S282" i="1" s="1"/>
  <c r="R270" i="1"/>
  <c r="S270" i="1" s="1"/>
  <c r="R258" i="1"/>
  <c r="S258" i="1" s="1"/>
  <c r="R246" i="1"/>
  <c r="S246" i="1" s="1"/>
  <c r="R234" i="1"/>
  <c r="S234" i="1" s="1"/>
  <c r="R222" i="1"/>
  <c r="S222" i="1" s="1"/>
  <c r="R210" i="1"/>
  <c r="S210" i="1" s="1"/>
  <c r="R198" i="1"/>
  <c r="S198" i="1" s="1"/>
  <c r="R186" i="1"/>
  <c r="S186" i="1" s="1"/>
  <c r="R174" i="1"/>
  <c r="S174" i="1" s="1"/>
  <c r="R162" i="1"/>
  <c r="S162" i="1" s="1"/>
  <c r="R150" i="1"/>
  <c r="S150" i="1" s="1"/>
  <c r="R138" i="1"/>
  <c r="S138" i="1" s="1"/>
  <c r="R126" i="1"/>
  <c r="S126" i="1" s="1"/>
  <c r="R114" i="1"/>
  <c r="S114" i="1" s="1"/>
  <c r="R102" i="1"/>
  <c r="S102" i="1" s="1"/>
  <c r="R90" i="1"/>
  <c r="S90" i="1" s="1"/>
  <c r="R78" i="1"/>
  <c r="S78" i="1" s="1"/>
  <c r="R66" i="1"/>
  <c r="S66" i="1" s="1"/>
  <c r="R54" i="1"/>
  <c r="S54" i="1" s="1"/>
  <c r="R42" i="1"/>
  <c r="S42" i="1" s="1"/>
  <c r="R30" i="1"/>
  <c r="S30" i="1" s="1"/>
  <c r="R18" i="1"/>
  <c r="S18" i="1" s="1"/>
  <c r="R6" i="1"/>
  <c r="R508" i="1"/>
  <c r="S508" i="1" s="1"/>
  <c r="R496" i="1"/>
  <c r="S496" i="1" s="1"/>
  <c r="R484" i="1"/>
  <c r="S484" i="1" s="1"/>
  <c r="R472" i="1"/>
  <c r="S472" i="1" s="1"/>
  <c r="R460" i="1"/>
  <c r="S460" i="1" s="1"/>
  <c r="R448" i="1"/>
  <c r="S448" i="1" s="1"/>
  <c r="R436" i="1"/>
  <c r="S436" i="1" s="1"/>
  <c r="R424" i="1"/>
  <c r="S424" i="1" s="1"/>
  <c r="R412" i="1"/>
  <c r="S412" i="1" s="1"/>
  <c r="R400" i="1"/>
  <c r="S400" i="1" s="1"/>
  <c r="R388" i="1"/>
  <c r="S388" i="1" s="1"/>
  <c r="R376" i="1"/>
  <c r="S376" i="1" s="1"/>
  <c r="R364" i="1"/>
  <c r="S364" i="1" s="1"/>
  <c r="R352" i="1"/>
  <c r="S352" i="1" s="1"/>
  <c r="R340" i="1"/>
  <c r="S340" i="1" s="1"/>
  <c r="R328" i="1"/>
  <c r="S328" i="1" s="1"/>
  <c r="R316" i="1"/>
  <c r="S316" i="1" s="1"/>
  <c r="R304" i="1"/>
  <c r="S304" i="1" s="1"/>
  <c r="R292" i="1"/>
  <c r="S292" i="1" s="1"/>
  <c r="R280" i="1"/>
  <c r="S280" i="1" s="1"/>
  <c r="R268" i="1"/>
  <c r="S268" i="1" s="1"/>
  <c r="R256" i="1"/>
  <c r="S256" i="1" s="1"/>
  <c r="R244" i="1"/>
  <c r="S244" i="1" s="1"/>
  <c r="R232" i="1"/>
  <c r="S232" i="1" s="1"/>
  <c r="R220" i="1"/>
  <c r="S220" i="1" s="1"/>
  <c r="R208" i="1"/>
  <c r="S208" i="1" s="1"/>
  <c r="R196" i="1"/>
  <c r="S196" i="1" s="1"/>
  <c r="R184" i="1"/>
  <c r="S184" i="1" s="1"/>
  <c r="R172" i="1"/>
  <c r="S172" i="1" s="1"/>
  <c r="R160" i="1"/>
  <c r="S160" i="1" s="1"/>
  <c r="R148" i="1"/>
  <c r="S148" i="1" s="1"/>
  <c r="R136" i="1"/>
  <c r="S136" i="1" s="1"/>
  <c r="R124" i="1"/>
  <c r="S124" i="1" s="1"/>
  <c r="R112" i="1"/>
  <c r="S112" i="1" s="1"/>
  <c r="R100" i="1"/>
  <c r="S100" i="1" s="1"/>
  <c r="R88" i="1"/>
  <c r="S88" i="1" s="1"/>
  <c r="R76" i="1"/>
  <c r="S76" i="1" s="1"/>
  <c r="R52" i="1"/>
  <c r="S52" i="1" s="1"/>
  <c r="R40" i="1"/>
  <c r="S40" i="1" s="1"/>
  <c r="R28" i="1"/>
  <c r="S28" i="1" s="1"/>
  <c r="R16" i="1"/>
  <c r="S16" i="1" s="1"/>
  <c r="R4" i="1"/>
  <c r="Q289" i="1"/>
  <c r="R507" i="1"/>
  <c r="S507" i="1" s="1"/>
  <c r="R483" i="1"/>
  <c r="S483" i="1" s="1"/>
  <c r="R459" i="1"/>
  <c r="S459" i="1" s="1"/>
  <c r="R447" i="1"/>
  <c r="S447" i="1" s="1"/>
  <c r="R435" i="1"/>
  <c r="S435" i="1" s="1"/>
  <c r="R423" i="1"/>
  <c r="S423" i="1" s="1"/>
  <c r="R411" i="1"/>
  <c r="S411" i="1" s="1"/>
  <c r="R399" i="1"/>
  <c r="S399" i="1" s="1"/>
  <c r="R387" i="1"/>
  <c r="S387" i="1" s="1"/>
  <c r="R375" i="1"/>
  <c r="S375" i="1" s="1"/>
  <c r="R363" i="1"/>
  <c r="S363" i="1" s="1"/>
  <c r="R351" i="1"/>
  <c r="S351" i="1" s="1"/>
  <c r="R339" i="1"/>
  <c r="S339" i="1" s="1"/>
  <c r="R327" i="1"/>
  <c r="S327" i="1" s="1"/>
  <c r="R315" i="1"/>
  <c r="S315" i="1" s="1"/>
  <c r="R303" i="1"/>
  <c r="S303" i="1" s="1"/>
  <c r="R291" i="1"/>
  <c r="S291" i="1" s="1"/>
  <c r="R267" i="1"/>
  <c r="S267" i="1" s="1"/>
  <c r="R255" i="1"/>
  <c r="S255" i="1" s="1"/>
  <c r="R243" i="1"/>
  <c r="S243" i="1" s="1"/>
  <c r="R231" i="1"/>
  <c r="S231" i="1" s="1"/>
  <c r="R219" i="1"/>
  <c r="S219" i="1" s="1"/>
  <c r="R207" i="1"/>
  <c r="S207" i="1" s="1"/>
  <c r="R195" i="1"/>
  <c r="S195" i="1" s="1"/>
  <c r="R183" i="1"/>
  <c r="S183" i="1" s="1"/>
  <c r="R171" i="1"/>
  <c r="S171" i="1" s="1"/>
  <c r="R159" i="1"/>
  <c r="S159" i="1" s="1"/>
  <c r="R147" i="1"/>
  <c r="S147" i="1" s="1"/>
  <c r="R135" i="1"/>
  <c r="S135" i="1" s="1"/>
  <c r="R123" i="1"/>
  <c r="S123" i="1" s="1"/>
  <c r="R111" i="1"/>
  <c r="S111" i="1" s="1"/>
  <c r="R99" i="1"/>
  <c r="S99" i="1" s="1"/>
  <c r="R87" i="1"/>
  <c r="S87" i="1" s="1"/>
  <c r="R75" i="1"/>
  <c r="S75" i="1" s="1"/>
  <c r="R63" i="1"/>
  <c r="S63" i="1" s="1"/>
  <c r="R51" i="1"/>
  <c r="S51" i="1" s="1"/>
  <c r="R39" i="1"/>
  <c r="S39" i="1" s="1"/>
  <c r="R27" i="1"/>
  <c r="S27" i="1" s="1"/>
  <c r="R15" i="1"/>
  <c r="S15" i="1" s="1"/>
  <c r="R3" i="1"/>
  <c r="Q423" i="1"/>
  <c r="Q337" i="1"/>
  <c r="Q231" i="1"/>
  <c r="Q124" i="1"/>
  <c r="Q29" i="1"/>
  <c r="Q339" i="1"/>
  <c r="Q125" i="1"/>
  <c r="Q412" i="1"/>
  <c r="Q327" i="1"/>
  <c r="Q221" i="1"/>
  <c r="Q122" i="1"/>
  <c r="Q25" i="1"/>
  <c r="Q505" i="1"/>
  <c r="Q411" i="1"/>
  <c r="Q217" i="1"/>
  <c r="Q495" i="1"/>
  <c r="Q409" i="1"/>
  <c r="Q303" i="1"/>
  <c r="Q207" i="1"/>
  <c r="Q97" i="1"/>
  <c r="Q15" i="1"/>
  <c r="Q399" i="1"/>
  <c r="Q195" i="1"/>
  <c r="Q87" i="1"/>
  <c r="Q481" i="1"/>
  <c r="Q375" i="1"/>
  <c r="Q279" i="1"/>
  <c r="Q193" i="1"/>
  <c r="Q471" i="1"/>
  <c r="Q455" i="1"/>
  <c r="Q361" i="1"/>
  <c r="Q267" i="1"/>
  <c r="Q168" i="1"/>
  <c r="Q53" i="1"/>
  <c r="Q483" i="1"/>
  <c r="Q365" i="1"/>
  <c r="Q447" i="1"/>
  <c r="Q351" i="1"/>
  <c r="Q265" i="1"/>
  <c r="Q167" i="1"/>
  <c r="Q51" i="1"/>
  <c r="Q437" i="1"/>
  <c r="Q340" i="1"/>
  <c r="Q255" i="1"/>
  <c r="Q155" i="1"/>
  <c r="Q50" i="1"/>
  <c r="R2" i="1"/>
  <c r="Q461" i="1"/>
  <c r="Q389" i="1"/>
  <c r="Q317" i="1"/>
  <c r="Q245" i="1"/>
  <c r="Q179" i="1"/>
  <c r="Q136" i="1"/>
  <c r="Q108" i="1"/>
  <c r="Q65" i="1"/>
  <c r="Q491" i="1"/>
  <c r="Q457" i="1"/>
  <c r="Q419" i="1"/>
  <c r="Q385" i="1"/>
  <c r="Q313" i="1"/>
  <c r="Q275" i="1"/>
  <c r="Q241" i="1"/>
  <c r="Q203" i="1"/>
  <c r="Q173" i="1"/>
  <c r="Q135" i="1"/>
  <c r="Q107" i="1"/>
  <c r="Q64" i="1"/>
  <c r="Q36" i="1"/>
  <c r="Q485" i="1"/>
  <c r="Q456" i="1"/>
  <c r="Q413" i="1"/>
  <c r="Q384" i="1"/>
  <c r="Q341" i="1"/>
  <c r="Q312" i="1"/>
  <c r="Q269" i="1"/>
  <c r="Q240" i="1"/>
  <c r="Q197" i="1"/>
  <c r="Q169" i="1"/>
  <c r="Q131" i="1"/>
  <c r="Q101" i="1"/>
  <c r="Q63" i="1"/>
  <c r="Q35" i="1"/>
  <c r="Q482" i="1"/>
  <c r="Q443" i="1"/>
  <c r="Q410" i="1"/>
  <c r="Q371" i="1"/>
  <c r="Q299" i="1"/>
  <c r="Q266" i="1"/>
  <c r="Q227" i="1"/>
  <c r="Q194" i="1"/>
  <c r="Q159" i="1"/>
  <c r="Q123" i="1"/>
  <c r="Q95" i="1"/>
  <c r="Q52" i="1"/>
  <c r="Q24" i="1"/>
  <c r="Q470" i="1"/>
  <c r="Q398" i="1"/>
  <c r="Q357" i="1"/>
  <c r="Q326" i="1"/>
  <c r="Q285" i="1"/>
  <c r="Q254" i="1"/>
  <c r="Q213" i="1"/>
  <c r="Q183" i="1"/>
  <c r="Q145" i="1"/>
  <c r="Q112" i="1"/>
  <c r="Q77" i="1"/>
  <c r="Q49" i="1"/>
  <c r="Q11" i="1"/>
  <c r="Q149" i="1"/>
  <c r="Q469" i="1"/>
  <c r="Q428" i="1"/>
  <c r="Q397" i="1"/>
  <c r="Q325" i="1"/>
  <c r="Q253" i="1"/>
  <c r="Q212" i="1"/>
  <c r="Q141" i="1"/>
  <c r="Q111" i="1"/>
  <c r="Q73" i="1"/>
  <c r="Q40" i="1"/>
  <c r="Q5" i="1"/>
  <c r="Q468" i="1"/>
  <c r="Q396" i="1"/>
  <c r="Q353" i="1"/>
  <c r="Q324" i="1"/>
  <c r="Q281" i="1"/>
  <c r="Q252" i="1"/>
  <c r="Q209" i="1"/>
  <c r="Q181" i="1"/>
  <c r="Q110" i="1"/>
  <c r="Q69" i="1"/>
  <c r="Q39" i="1"/>
  <c r="Q496" i="1"/>
  <c r="Q467" i="1"/>
  <c r="Q424" i="1"/>
  <c r="Q395" i="1"/>
  <c r="Q352" i="1"/>
  <c r="Q323" i="1"/>
  <c r="Q280" i="1"/>
  <c r="Q251" i="1"/>
  <c r="Q208" i="1"/>
  <c r="Q180" i="1"/>
  <c r="Q137" i="1"/>
  <c r="Q109" i="1"/>
  <c r="Q38" i="1"/>
  <c r="Q10" i="1"/>
  <c r="Q333" i="1"/>
  <c r="Q261" i="1"/>
  <c r="Q117" i="1"/>
  <c r="Q504" i="1"/>
  <c r="Q460" i="1"/>
  <c r="Q446" i="1"/>
  <c r="Q432" i="1"/>
  <c r="Q418" i="1"/>
  <c r="Q374" i="1"/>
  <c r="Q360" i="1"/>
  <c r="Q346" i="1"/>
  <c r="Q302" i="1"/>
  <c r="Q288" i="1"/>
  <c r="Q274" i="1"/>
  <c r="Q244" i="1"/>
  <c r="Q230" i="1"/>
  <c r="Q216" i="1"/>
  <c r="Q202" i="1"/>
  <c r="Q172" i="1"/>
  <c r="Q158" i="1"/>
  <c r="Q144" i="1"/>
  <c r="Q130" i="1"/>
  <c r="Q100" i="1"/>
  <c r="Q86" i="1"/>
  <c r="Q72" i="1"/>
  <c r="Q58" i="1"/>
  <c r="Q44" i="1"/>
  <c r="Q28" i="1"/>
  <c r="Q14" i="1"/>
  <c r="Q189" i="1"/>
  <c r="Q489" i="1"/>
  <c r="Q445" i="1"/>
  <c r="Q431" i="1"/>
  <c r="Q417" i="1"/>
  <c r="Q401" i="1"/>
  <c r="Q387" i="1"/>
  <c r="Q373" i="1"/>
  <c r="Q345" i="1"/>
  <c r="Q329" i="1"/>
  <c r="Q301" i="1"/>
  <c r="Q287" i="1"/>
  <c r="Q273" i="1"/>
  <c r="Q257" i="1"/>
  <c r="Q243" i="1"/>
  <c r="Q229" i="1"/>
  <c r="Q215" i="1"/>
  <c r="Q201" i="1"/>
  <c r="Q171" i="1"/>
  <c r="Q157" i="1"/>
  <c r="Q143" i="1"/>
  <c r="Q129" i="1"/>
  <c r="Q99" i="1"/>
  <c r="Q85" i="1"/>
  <c r="Q71" i="1"/>
  <c r="Q57" i="1"/>
  <c r="Q41" i="1"/>
  <c r="Q27" i="1"/>
  <c r="Q13" i="1"/>
  <c r="Q369" i="1"/>
  <c r="Q502" i="1"/>
  <c r="Q458" i="1"/>
  <c r="Q444" i="1"/>
  <c r="Q430" i="1"/>
  <c r="Q400" i="1"/>
  <c r="Q386" i="1"/>
  <c r="Q372" i="1"/>
  <c r="Q358" i="1"/>
  <c r="Q344" i="1"/>
  <c r="Q314" i="1"/>
  <c r="Q300" i="1"/>
  <c r="Q286" i="1"/>
  <c r="Q256" i="1"/>
  <c r="Q242" i="1"/>
  <c r="Q228" i="1"/>
  <c r="Q156" i="1"/>
  <c r="Q142" i="1"/>
  <c r="Q98" i="1"/>
  <c r="Q84" i="1"/>
  <c r="Q70" i="1"/>
  <c r="Q56" i="1"/>
  <c r="Q26" i="1"/>
  <c r="Q12" i="1"/>
  <c r="Q298" i="1"/>
  <c r="Q226" i="1"/>
  <c r="Q9" i="1"/>
  <c r="Q224" i="1"/>
  <c r="Q453" i="1"/>
  <c r="Q21" i="1"/>
  <c r="Q494" i="1"/>
  <c r="Q466" i="1"/>
  <c r="Q452" i="1"/>
  <c r="Q422" i="1"/>
  <c r="Q408" i="1"/>
  <c r="Q364" i="1"/>
  <c r="Q350" i="1"/>
  <c r="Q336" i="1"/>
  <c r="Q322" i="1"/>
  <c r="Q308" i="1"/>
  <c r="Q292" i="1"/>
  <c r="Q278" i="1"/>
  <c r="Q264" i="1"/>
  <c r="Q250" i="1"/>
  <c r="Q236" i="1"/>
  <c r="Q220" i="1"/>
  <c r="Q206" i="1"/>
  <c r="Q192" i="1"/>
  <c r="Q148" i="1"/>
  <c r="Q134" i="1"/>
  <c r="Q120" i="1"/>
  <c r="Q106" i="1"/>
  <c r="Q76" i="1"/>
  <c r="Q62" i="1"/>
  <c r="Q48" i="1"/>
  <c r="Q34" i="1"/>
  <c r="Q20" i="1"/>
  <c r="Q4" i="1"/>
  <c r="Q442" i="1"/>
  <c r="Q296" i="1"/>
  <c r="Q152" i="1"/>
  <c r="Q94" i="1"/>
  <c r="Q381" i="1"/>
  <c r="Q237" i="1"/>
  <c r="Q93" i="1"/>
  <c r="Q507" i="1"/>
  <c r="Q493" i="1"/>
  <c r="Q479" i="1"/>
  <c r="Q407" i="1"/>
  <c r="Q393" i="1"/>
  <c r="Q363" i="1"/>
  <c r="Q335" i="1"/>
  <c r="Q305" i="1"/>
  <c r="Q291" i="1"/>
  <c r="Q277" i="1"/>
  <c r="Q263" i="1"/>
  <c r="Q249" i="1"/>
  <c r="Q219" i="1"/>
  <c r="Q205" i="1"/>
  <c r="Q191" i="1"/>
  <c r="Q177" i="1"/>
  <c r="Q147" i="1"/>
  <c r="Q133" i="1"/>
  <c r="Q119" i="1"/>
  <c r="Q105" i="1"/>
  <c r="Q89" i="1"/>
  <c r="Q75" i="1"/>
  <c r="Q61" i="1"/>
  <c r="Q33" i="1"/>
  <c r="Q17" i="1"/>
  <c r="Q3" i="1"/>
  <c r="Q154" i="1"/>
  <c r="Q382" i="1"/>
  <c r="Q310" i="1"/>
  <c r="Q22" i="1"/>
  <c r="Q309" i="1"/>
  <c r="Q165" i="1"/>
  <c r="Q506" i="1"/>
  <c r="Q492" i="1"/>
  <c r="Q478" i="1"/>
  <c r="Q464" i="1"/>
  <c r="Q448" i="1"/>
  <c r="Q434" i="1"/>
  <c r="Q420" i="1"/>
  <c r="Q406" i="1"/>
  <c r="Q392" i="1"/>
  <c r="Q376" i="1"/>
  <c r="Q362" i="1"/>
  <c r="Q348" i="1"/>
  <c r="Q334" i="1"/>
  <c r="Q304" i="1"/>
  <c r="Q276" i="1"/>
  <c r="Q262" i="1"/>
  <c r="Q248" i="1"/>
  <c r="Q232" i="1"/>
  <c r="Q218" i="1"/>
  <c r="Q204" i="1"/>
  <c r="Q176" i="1"/>
  <c r="Q160" i="1"/>
  <c r="Q146" i="1"/>
  <c r="Q132" i="1"/>
  <c r="Q118" i="1"/>
  <c r="Q104" i="1"/>
  <c r="Q74" i="1"/>
  <c r="Q60" i="1"/>
  <c r="Q46" i="1"/>
  <c r="Q32" i="1"/>
  <c r="Q16" i="1"/>
  <c r="Q499" i="1"/>
  <c r="Q475" i="1"/>
  <c r="Q463" i="1"/>
  <c r="Q439" i="1"/>
  <c r="Q427" i="1"/>
  <c r="Q391" i="1"/>
  <c r="Q367" i="1"/>
  <c r="Q295" i="1"/>
  <c r="Q247" i="1"/>
  <c r="Q235" i="1"/>
  <c r="Q199" i="1"/>
  <c r="Q127" i="1"/>
  <c r="Q103" i="1"/>
  <c r="Q91" i="1"/>
  <c r="Q79" i="1"/>
  <c r="Q67" i="1"/>
  <c r="Q486" i="1"/>
  <c r="Q462" i="1"/>
  <c r="Q450" i="1"/>
  <c r="Q426" i="1"/>
  <c r="Q402" i="1"/>
  <c r="Q390" i="1"/>
  <c r="Q378" i="1"/>
  <c r="Q342" i="1"/>
  <c r="Q306" i="1"/>
  <c r="Q258" i="1"/>
  <c r="Q210" i="1"/>
  <c r="Q198" i="1"/>
  <c r="Q186" i="1"/>
  <c r="Q174" i="1"/>
  <c r="Q162" i="1"/>
  <c r="Q150" i="1"/>
  <c r="Q138" i="1"/>
  <c r="Q126" i="1"/>
  <c r="Q90" i="1"/>
  <c r="Q42" i="1"/>
  <c r="Q30" i="1"/>
  <c r="Q18" i="1"/>
  <c r="P54" i="1"/>
  <c r="Q2" i="1"/>
  <c r="N270" i="1"/>
  <c r="N290" i="1"/>
  <c r="G22" i="1"/>
  <c r="N289" i="1"/>
  <c r="P293" i="1"/>
  <c r="N121" i="1"/>
  <c r="K20" i="1"/>
  <c r="E15" i="1"/>
  <c r="N445" i="1"/>
  <c r="F15" i="1"/>
  <c r="P224" i="1"/>
  <c r="N338" i="1"/>
  <c r="N182" i="1"/>
  <c r="G28" i="1"/>
  <c r="F28" i="1"/>
  <c r="K28" i="1"/>
  <c r="N494" i="1"/>
  <c r="N71" i="1"/>
  <c r="N72" i="1"/>
  <c r="K23" i="1"/>
  <c r="P247" i="1"/>
  <c r="N480" i="1"/>
  <c r="N309" i="1"/>
  <c r="N324" i="1"/>
  <c r="F20" i="1"/>
  <c r="D34" i="1"/>
  <c r="D47" i="1" s="1"/>
  <c r="L15" i="1"/>
  <c r="P53" i="1"/>
  <c r="N85" i="1"/>
  <c r="E21" i="1"/>
  <c r="P29" i="1"/>
  <c r="N144" i="1"/>
  <c r="F21" i="1"/>
  <c r="N458" i="1"/>
  <c r="N359" i="1"/>
  <c r="N251" i="1"/>
  <c r="P190" i="1"/>
  <c r="N190" i="1"/>
  <c r="N238" i="1"/>
  <c r="N394" i="1"/>
  <c r="P490" i="1"/>
  <c r="N490" i="1"/>
  <c r="P454" i="1"/>
  <c r="N454" i="1"/>
  <c r="P394" i="1"/>
  <c r="N429" i="1"/>
  <c r="N393" i="1"/>
  <c r="N357" i="1"/>
  <c r="N234" i="1"/>
  <c r="N418" i="1"/>
  <c r="N382" i="1"/>
  <c r="P381" i="1"/>
  <c r="P234" i="1"/>
  <c r="P21" i="1"/>
  <c r="N414" i="1"/>
  <c r="N378" i="1"/>
  <c r="N342" i="1"/>
  <c r="N34" i="1"/>
  <c r="P405" i="1"/>
  <c r="N405" i="1"/>
  <c r="N153" i="1"/>
  <c r="N81" i="1"/>
  <c r="N58" i="1"/>
  <c r="P500" i="1"/>
  <c r="P488" i="1"/>
  <c r="N488" i="1"/>
  <c r="P476" i="1"/>
  <c r="N476" i="1"/>
  <c r="P452" i="1"/>
  <c r="P440" i="1"/>
  <c r="N440" i="1"/>
  <c r="P428" i="1"/>
  <c r="N428" i="1"/>
  <c r="P416" i="1"/>
  <c r="N416" i="1"/>
  <c r="P404" i="1"/>
  <c r="N404" i="1"/>
  <c r="N392" i="1"/>
  <c r="P380" i="1"/>
  <c r="N380" i="1"/>
  <c r="P368" i="1"/>
  <c r="N368" i="1"/>
  <c r="N356" i="1"/>
  <c r="N332" i="1"/>
  <c r="P332" i="1"/>
  <c r="P320" i="1"/>
  <c r="N320" i="1"/>
  <c r="N284" i="1"/>
  <c r="P272" i="1"/>
  <c r="N272" i="1"/>
  <c r="N260" i="1"/>
  <c r="P200" i="1"/>
  <c r="N200" i="1"/>
  <c r="N188" i="1"/>
  <c r="P164" i="1"/>
  <c r="N164" i="1"/>
  <c r="N140" i="1"/>
  <c r="P140" i="1"/>
  <c r="P128" i="1"/>
  <c r="N128" i="1"/>
  <c r="N116" i="1"/>
  <c r="P116" i="1"/>
  <c r="P92" i="1"/>
  <c r="N92" i="1"/>
  <c r="N80" i="1"/>
  <c r="P68" i="1"/>
  <c r="N68" i="1"/>
  <c r="N8" i="1"/>
  <c r="N501" i="1"/>
  <c r="P465" i="1"/>
  <c r="P297" i="1"/>
  <c r="N297" i="1"/>
  <c r="P273" i="1"/>
  <c r="P225" i="1"/>
  <c r="N225" i="1"/>
  <c r="N487" i="1"/>
  <c r="P487" i="1"/>
  <c r="N475" i="1"/>
  <c r="N451" i="1"/>
  <c r="N415" i="1"/>
  <c r="P403" i="1"/>
  <c r="N403" i="1"/>
  <c r="N379" i="1"/>
  <c r="P355" i="1"/>
  <c r="N355" i="1"/>
  <c r="N343" i="1"/>
  <c r="N331" i="1"/>
  <c r="N319" i="1"/>
  <c r="P319" i="1"/>
  <c r="P307" i="1"/>
  <c r="N307" i="1"/>
  <c r="P283" i="1"/>
  <c r="N283" i="1"/>
  <c r="N271" i="1"/>
  <c r="P271" i="1"/>
  <c r="N259" i="1"/>
  <c r="P259" i="1"/>
  <c r="P223" i="1"/>
  <c r="N223" i="1"/>
  <c r="P211" i="1"/>
  <c r="N211" i="1"/>
  <c r="P187" i="1"/>
  <c r="N187" i="1"/>
  <c r="P175" i="1"/>
  <c r="N175" i="1"/>
  <c r="P163" i="1"/>
  <c r="N163" i="1"/>
  <c r="N151" i="1"/>
  <c r="P139" i="1"/>
  <c r="N139" i="1"/>
  <c r="N115" i="1"/>
  <c r="N55" i="1"/>
  <c r="P43" i="1"/>
  <c r="N43" i="1"/>
  <c r="N31" i="1"/>
  <c r="P19" i="1"/>
  <c r="N19" i="1"/>
  <c r="P7" i="1"/>
  <c r="N7" i="1"/>
  <c r="P429" i="1"/>
  <c r="N500" i="1"/>
  <c r="N178" i="1"/>
  <c r="N93" i="1"/>
  <c r="N54" i="1"/>
  <c r="P370" i="1"/>
  <c r="N370" i="1"/>
  <c r="P477" i="1"/>
  <c r="N477" i="1"/>
  <c r="P498" i="1"/>
  <c r="N438" i="1"/>
  <c r="P330" i="1"/>
  <c r="N330" i="1"/>
  <c r="P82" i="1"/>
  <c r="N82" i="1"/>
  <c r="P441" i="1"/>
  <c r="N441" i="1"/>
  <c r="P321" i="1"/>
  <c r="N321" i="1"/>
  <c r="N45" i="1"/>
  <c r="P474" i="1"/>
  <c r="N474" i="1"/>
  <c r="N366" i="1"/>
  <c r="P366" i="1"/>
  <c r="N354" i="1"/>
  <c r="P354" i="1"/>
  <c r="P318" i="1"/>
  <c r="N318" i="1"/>
  <c r="N294" i="1"/>
  <c r="P294" i="1"/>
  <c r="P282" i="1"/>
  <c r="N282" i="1"/>
  <c r="N246" i="1"/>
  <c r="P246" i="1"/>
  <c r="N222" i="1"/>
  <c r="P222" i="1"/>
  <c r="N114" i="1"/>
  <c r="P114" i="1"/>
  <c r="P102" i="1"/>
  <c r="N102" i="1"/>
  <c r="N78" i="1"/>
  <c r="P66" i="1"/>
  <c r="N66" i="1"/>
  <c r="N6" i="1"/>
  <c r="P426" i="1"/>
  <c r="N498" i="1"/>
  <c r="N465" i="1"/>
  <c r="N214" i="1"/>
  <c r="N166" i="1"/>
  <c r="N129" i="1"/>
  <c r="N90" i="1"/>
  <c r="P497" i="1"/>
  <c r="N497" i="1"/>
  <c r="P485" i="1"/>
  <c r="N485" i="1"/>
  <c r="P473" i="1"/>
  <c r="N473" i="1"/>
  <c r="P461" i="1"/>
  <c r="N461" i="1"/>
  <c r="P449" i="1"/>
  <c r="N449" i="1"/>
  <c r="P437" i="1"/>
  <c r="N437" i="1"/>
  <c r="P425" i="1"/>
  <c r="N425" i="1"/>
  <c r="N377" i="1"/>
  <c r="P377" i="1"/>
  <c r="N365" i="1"/>
  <c r="N317" i="1"/>
  <c r="N305" i="1"/>
  <c r="P269" i="1"/>
  <c r="N269" i="1"/>
  <c r="N245" i="1"/>
  <c r="P233" i="1"/>
  <c r="N233" i="1"/>
  <c r="N185" i="1"/>
  <c r="P161" i="1"/>
  <c r="N161" i="1"/>
  <c r="N149" i="1"/>
  <c r="N113" i="1"/>
  <c r="N101" i="1"/>
  <c r="P101" i="1"/>
  <c r="N77" i="1"/>
  <c r="P77" i="1"/>
  <c r="P501" i="1"/>
  <c r="P125" i="1"/>
  <c r="N464" i="1"/>
  <c r="N165" i="1"/>
  <c r="N170" i="1"/>
  <c r="N491" i="1"/>
  <c r="N47" i="1"/>
  <c r="N421" i="1"/>
  <c r="N349" i="1"/>
  <c r="N227" i="1"/>
  <c r="N503" i="1"/>
  <c r="N455" i="1"/>
  <c r="P371" i="1"/>
  <c r="N347" i="1"/>
  <c r="N59" i="1"/>
  <c r="N508" i="1"/>
  <c r="N472" i="1"/>
  <c r="N436" i="1"/>
  <c r="N412" i="1"/>
  <c r="N388" i="1"/>
  <c r="N328" i="1"/>
  <c r="N316" i="1"/>
  <c r="N88" i="1"/>
  <c r="N64" i="1"/>
  <c r="P435" i="1"/>
  <c r="N507" i="1"/>
  <c r="N495" i="1"/>
  <c r="N471" i="1"/>
  <c r="N459" i="1"/>
  <c r="N435" i="1"/>
  <c r="N375" i="1"/>
  <c r="N315" i="1"/>
  <c r="N303" i="1"/>
  <c r="N279" i="1"/>
  <c r="N219" i="1"/>
  <c r="N195" i="1"/>
  <c r="N123" i="1"/>
  <c r="N39" i="1"/>
  <c r="P298" i="1"/>
  <c r="P346" i="1"/>
  <c r="P285" i="1"/>
  <c r="P462" i="1"/>
  <c r="P451" i="1"/>
  <c r="P439" i="1"/>
  <c r="P415" i="1"/>
  <c r="P358" i="1"/>
  <c r="P344" i="1"/>
  <c r="P331" i="1"/>
  <c r="P284" i="1"/>
  <c r="P270" i="1"/>
  <c r="P153" i="1"/>
  <c r="P67" i="1"/>
  <c r="P45" i="1"/>
  <c r="P8" i="1"/>
  <c r="P359" i="1"/>
  <c r="P185" i="1"/>
  <c r="P369" i="1"/>
  <c r="P401" i="1"/>
  <c r="P390" i="1"/>
  <c r="P356" i="1"/>
  <c r="P308" i="1"/>
  <c r="P296" i="1"/>
  <c r="P257" i="1"/>
  <c r="P212" i="1"/>
  <c r="P41" i="1"/>
  <c r="P438" i="1"/>
  <c r="P414" i="1"/>
  <c r="P343" i="1"/>
  <c r="P176" i="1"/>
  <c r="P104" i="1"/>
  <c r="P78" i="1"/>
  <c r="P6" i="1"/>
  <c r="P481" i="1"/>
  <c r="P407" i="1"/>
  <c r="P367" i="1"/>
  <c r="P323" i="1"/>
  <c r="P152" i="1"/>
  <c r="P424" i="1"/>
  <c r="P340" i="1"/>
  <c r="P16" i="1"/>
  <c r="P183" i="1"/>
  <c r="P3" i="1"/>
  <c r="P506" i="1"/>
  <c r="P398" i="1"/>
  <c r="P350" i="1"/>
  <c r="P278" i="1"/>
  <c r="P242" i="1"/>
  <c r="P206" i="1"/>
  <c r="P170" i="1"/>
  <c r="P158" i="1"/>
  <c r="P146" i="1"/>
  <c r="P134" i="1"/>
  <c r="P110" i="1"/>
  <c r="P86" i="1"/>
  <c r="P74" i="1"/>
  <c r="P62" i="1"/>
  <c r="P50" i="1"/>
  <c r="P38" i="1"/>
  <c r="P14" i="1"/>
  <c r="P471" i="1"/>
  <c r="P339" i="1"/>
  <c r="P290" i="1"/>
  <c r="P264" i="1"/>
  <c r="P388" i="1"/>
  <c r="P280" i="1"/>
  <c r="P160" i="1"/>
  <c r="P40" i="1"/>
  <c r="P483" i="1"/>
  <c r="P363" i="1"/>
  <c r="P267" i="1"/>
  <c r="P15" i="1"/>
  <c r="P230" i="1"/>
  <c r="P98" i="1"/>
  <c r="P493" i="1"/>
  <c r="P337" i="1"/>
  <c r="P277" i="1"/>
  <c r="P205" i="1"/>
  <c r="P145" i="1"/>
  <c r="P13" i="1"/>
  <c r="P492" i="1"/>
  <c r="P444" i="1"/>
  <c r="P420" i="1"/>
  <c r="P396" i="1"/>
  <c r="P384" i="1"/>
  <c r="P372" i="1"/>
  <c r="P360" i="1"/>
  <c r="P348" i="1"/>
  <c r="P336" i="1"/>
  <c r="P300" i="1"/>
  <c r="P288" i="1"/>
  <c r="P276" i="1"/>
  <c r="P252" i="1"/>
  <c r="P240" i="1"/>
  <c r="P228" i="1"/>
  <c r="P216" i="1"/>
  <c r="P204" i="1"/>
  <c r="P192" i="1"/>
  <c r="P180" i="1"/>
  <c r="P168" i="1"/>
  <c r="P156" i="1"/>
  <c r="P132" i="1"/>
  <c r="P108" i="1"/>
  <c r="P84" i="1"/>
  <c r="P60" i="1"/>
  <c r="P48" i="1"/>
  <c r="P36" i="1"/>
  <c r="P24" i="1"/>
  <c r="P12" i="1"/>
  <c r="P495" i="1"/>
  <c r="P422" i="1"/>
  <c r="P411" i="1"/>
  <c r="P351" i="1"/>
  <c r="P312" i="1"/>
  <c r="P292" i="1"/>
  <c r="P76" i="1"/>
  <c r="P387" i="1"/>
  <c r="P231" i="1"/>
  <c r="P87" i="1"/>
  <c r="P302" i="1"/>
  <c r="P457" i="1"/>
  <c r="P373" i="1"/>
  <c r="P301" i="1"/>
  <c r="P25" i="1"/>
  <c r="P479" i="1"/>
  <c r="P443" i="1"/>
  <c r="P383" i="1"/>
  <c r="P179" i="1"/>
  <c r="P155" i="1"/>
  <c r="P131" i="1"/>
  <c r="P119" i="1"/>
  <c r="P107" i="1"/>
  <c r="P83" i="1"/>
  <c r="P35" i="1"/>
  <c r="P23" i="1"/>
  <c r="P11" i="1"/>
  <c r="P448" i="1"/>
  <c r="P442" i="1"/>
  <c r="P208" i="1"/>
  <c r="P96" i="1"/>
  <c r="P10" i="1"/>
  <c r="P496" i="1"/>
  <c r="P364" i="1"/>
  <c r="P304" i="1"/>
  <c r="P268" i="1"/>
  <c r="P256" i="1"/>
  <c r="P184" i="1"/>
  <c r="P148" i="1"/>
  <c r="P136" i="1"/>
  <c r="P112" i="1"/>
  <c r="P88" i="1"/>
  <c r="P28" i="1"/>
  <c r="P196" i="1"/>
  <c r="P447" i="1"/>
  <c r="P291" i="1"/>
  <c r="P243" i="1"/>
  <c r="P207" i="1"/>
  <c r="P135" i="1"/>
  <c r="P99" i="1"/>
  <c r="P75" i="1"/>
  <c r="P51" i="1"/>
  <c r="P27" i="1"/>
  <c r="P423" i="1"/>
  <c r="P482" i="1"/>
  <c r="P446" i="1"/>
  <c r="P410" i="1"/>
  <c r="P386" i="1"/>
  <c r="P314" i="1"/>
  <c r="P266" i="1"/>
  <c r="P218" i="1"/>
  <c r="P122" i="1"/>
  <c r="P433" i="1"/>
  <c r="P409" i="1"/>
  <c r="P361" i="1"/>
  <c r="P325" i="1"/>
  <c r="P217" i="1"/>
  <c r="P193" i="1"/>
  <c r="P73" i="1"/>
  <c r="P37" i="1"/>
  <c r="P97" i="1"/>
  <c r="P480" i="1"/>
  <c r="P456" i="1"/>
  <c r="P287" i="1"/>
  <c r="P239" i="1"/>
  <c r="P191" i="1"/>
  <c r="P167" i="1"/>
  <c r="P143" i="1"/>
  <c r="P466" i="1"/>
  <c r="P430" i="1"/>
  <c r="P334" i="1"/>
  <c r="P310" i="1"/>
  <c r="P274" i="1"/>
  <c r="P262" i="1"/>
  <c r="P226" i="1"/>
  <c r="P154" i="1"/>
  <c r="P106" i="1"/>
  <c r="P70" i="1"/>
  <c r="P46" i="1"/>
  <c r="P432" i="1"/>
  <c r="P328" i="1"/>
  <c r="P279" i="1"/>
  <c r="P484" i="1"/>
  <c r="P478" i="1"/>
  <c r="P421" i="1"/>
  <c r="P385" i="1"/>
  <c r="P335" i="1"/>
  <c r="P232" i="1"/>
  <c r="P203" i="1"/>
  <c r="P159" i="1"/>
  <c r="P147" i="1"/>
  <c r="P120" i="1"/>
  <c r="P22" i="1"/>
  <c r="P352" i="1"/>
  <c r="P220" i="1"/>
  <c r="P52" i="1"/>
  <c r="P399" i="1"/>
  <c r="P255" i="1"/>
  <c r="P111" i="1"/>
  <c r="P470" i="1"/>
  <c r="P338" i="1"/>
  <c r="P469" i="1"/>
  <c r="P313" i="1"/>
  <c r="P253" i="1"/>
  <c r="P181" i="1"/>
  <c r="P61" i="1"/>
  <c r="P400" i="1"/>
  <c r="P315" i="1"/>
  <c r="P395" i="1"/>
  <c r="P47" i="1"/>
  <c r="P406" i="1"/>
  <c r="P322" i="1"/>
  <c r="P286" i="1"/>
  <c r="P238" i="1"/>
  <c r="P202" i="1"/>
  <c r="P166" i="1"/>
  <c r="P130" i="1"/>
  <c r="P374" i="1"/>
  <c r="P362" i="1"/>
  <c r="P311" i="1"/>
  <c r="P26" i="1"/>
  <c r="P468" i="1"/>
  <c r="P436" i="1"/>
  <c r="P397" i="1"/>
  <c r="P275" i="1"/>
  <c r="P215" i="1"/>
  <c r="P133" i="1"/>
  <c r="P124" i="1"/>
  <c r="P4" i="1"/>
  <c r="P63" i="1"/>
  <c r="P254" i="1"/>
  <c r="P505" i="1"/>
  <c r="P349" i="1"/>
  <c r="P229" i="1"/>
  <c r="P169" i="1"/>
  <c r="P109" i="1"/>
  <c r="P49" i="1"/>
  <c r="P459" i="1"/>
  <c r="P503" i="1"/>
  <c r="P467" i="1"/>
  <c r="P431" i="1"/>
  <c r="P263" i="1"/>
  <c r="P95" i="1"/>
  <c r="P502" i="1"/>
  <c r="P250" i="1"/>
  <c r="P178" i="1"/>
  <c r="P142" i="1"/>
  <c r="P118" i="1"/>
  <c r="P94" i="1"/>
  <c r="P504" i="1"/>
  <c r="P419" i="1"/>
  <c r="P408" i="1"/>
  <c r="P172" i="1"/>
  <c r="P460" i="1"/>
  <c r="P64" i="1"/>
  <c r="P327" i="1"/>
  <c r="P434" i="1"/>
  <c r="P326" i="1"/>
  <c r="P182" i="1"/>
  <c r="P472" i="1"/>
  <c r="P241" i="1"/>
  <c r="P157" i="1"/>
  <c r="P376" i="1"/>
  <c r="P244" i="1"/>
  <c r="P100" i="1"/>
  <c r="P171" i="1"/>
  <c r="P194" i="1"/>
  <c r="P508" i="1"/>
  <c r="P347" i="1"/>
  <c r="P316" i="1"/>
  <c r="P299" i="1"/>
  <c r="P265" i="1"/>
  <c r="P214" i="1"/>
  <c r="P201" i="1"/>
  <c r="P117" i="1"/>
  <c r="P417" i="1"/>
  <c r="P345" i="1"/>
  <c r="P149" i="1"/>
  <c r="P81" i="1"/>
  <c r="P57" i="1"/>
  <c r="P31" i="1"/>
  <c r="P213" i="1"/>
  <c r="P177" i="1"/>
  <c r="P141" i="1"/>
  <c r="P69" i="1"/>
  <c r="P115" i="1"/>
  <c r="P499" i="1"/>
  <c r="P486" i="1"/>
  <c r="P463" i="1"/>
  <c r="P450" i="1"/>
  <c r="P427" i="1"/>
  <c r="P413" i="1"/>
  <c r="P341" i="1"/>
  <c r="P333" i="1"/>
  <c r="P329" i="1"/>
  <c r="P261" i="1"/>
  <c r="P237" i="1"/>
  <c r="P199" i="1"/>
  <c r="P137" i="1"/>
  <c r="P55" i="1"/>
  <c r="P249" i="1"/>
  <c r="P189" i="1"/>
  <c r="P105" i="1"/>
  <c r="P9" i="1"/>
  <c r="P295" i="1"/>
  <c r="P235" i="1"/>
  <c r="P151" i="1"/>
  <c r="P127" i="1"/>
  <c r="P103" i="1"/>
  <c r="P91" i="1"/>
  <c r="P79" i="1"/>
  <c r="P306" i="1"/>
  <c r="P258" i="1"/>
  <c r="P198" i="1"/>
  <c r="P174" i="1"/>
  <c r="P162" i="1"/>
  <c r="P150" i="1"/>
  <c r="P138" i="1"/>
  <c r="P126" i="1"/>
  <c r="P42" i="1"/>
  <c r="P18" i="1"/>
  <c r="P489" i="1"/>
  <c r="P453" i="1"/>
  <c r="P402" i="1"/>
  <c r="P391" i="1"/>
  <c r="P186" i="1"/>
  <c r="P30" i="1"/>
  <c r="P33" i="1"/>
  <c r="P389" i="1"/>
  <c r="P353" i="1"/>
  <c r="P281" i="1"/>
  <c r="P245" i="1"/>
  <c r="P221" i="1"/>
  <c r="P209" i="1"/>
  <c r="P197" i="1"/>
  <c r="P173" i="1"/>
  <c r="P113" i="1"/>
  <c r="P89" i="1"/>
  <c r="P65" i="1"/>
  <c r="P379" i="1"/>
  <c r="P317" i="1"/>
  <c r="P210" i="1"/>
  <c r="P17" i="1"/>
  <c r="P5" i="1"/>
  <c r="P260" i="1"/>
  <c r="P248" i="1"/>
  <c r="P236" i="1"/>
  <c r="P56" i="1"/>
  <c r="P44" i="1"/>
  <c r="P32" i="1"/>
  <c r="P20" i="1"/>
  <c r="P188" i="1"/>
  <c r="P80" i="1"/>
  <c r="P2" i="1"/>
  <c r="J15" i="4"/>
  <c r="J11" i="4"/>
  <c r="J12" i="4"/>
  <c r="J13" i="4"/>
  <c r="J10" i="4"/>
  <c r="J8" i="4"/>
  <c r="J7" i="4"/>
  <c r="J6" i="4"/>
  <c r="J5" i="4"/>
  <c r="J9" i="4"/>
  <c r="J4" i="4"/>
  <c r="J14" i="4"/>
  <c r="J3" i="4"/>
  <c r="D31" i="1"/>
  <c r="F31" i="1" s="1"/>
  <c r="M18" i="1"/>
  <c r="K18" i="1"/>
  <c r="G18" i="1"/>
  <c r="E18" i="1"/>
  <c r="L18" i="1"/>
  <c r="M19" i="1"/>
  <c r="L19" i="1"/>
  <c r="K19" i="1"/>
  <c r="F19" i="1"/>
  <c r="G19" i="1"/>
  <c r="M17" i="1"/>
  <c r="L17" i="1"/>
  <c r="K17" i="1"/>
  <c r="G17" i="1"/>
  <c r="D29" i="1"/>
  <c r="E29" i="1" s="1"/>
  <c r="M16" i="1"/>
  <c r="L16" i="1"/>
  <c r="G16" i="1"/>
  <c r="F16" i="1"/>
  <c r="D41" i="1"/>
  <c r="M28" i="1"/>
  <c r="L28" i="1"/>
  <c r="E28" i="1"/>
  <c r="M15" i="1"/>
  <c r="K15" i="1"/>
  <c r="M27" i="1"/>
  <c r="L27" i="1"/>
  <c r="K33" i="1"/>
  <c r="M33" i="1"/>
  <c r="G33" i="1"/>
  <c r="E33" i="1"/>
  <c r="F33" i="1"/>
  <c r="D46" i="1"/>
  <c r="E46" i="1" s="1"/>
  <c r="D32" i="1"/>
  <c r="F32" i="1" s="1"/>
  <c r="D43" i="1"/>
  <c r="M30" i="1"/>
  <c r="L30" i="1"/>
  <c r="K30" i="1"/>
  <c r="F30" i="1"/>
  <c r="E30" i="1"/>
  <c r="E16" i="1"/>
  <c r="D39" i="1"/>
  <c r="E39" i="1" s="1"/>
  <c r="K26" i="1"/>
  <c r="L26" i="1"/>
  <c r="M26" i="1"/>
  <c r="G25" i="1"/>
  <c r="M25" i="1"/>
  <c r="L25" i="1"/>
  <c r="D38" i="1"/>
  <c r="G38" i="1" s="1"/>
  <c r="K25" i="1"/>
  <c r="G24" i="1"/>
  <c r="L24" i="1"/>
  <c r="K24" i="1"/>
  <c r="E24" i="1"/>
  <c r="M24" i="1"/>
  <c r="F47" i="1"/>
  <c r="L47" i="1"/>
  <c r="M47" i="1"/>
  <c r="K47" i="1"/>
  <c r="L22" i="1"/>
  <c r="K22" i="1"/>
  <c r="D35" i="1"/>
  <c r="E35" i="1" s="1"/>
  <c r="F23" i="1"/>
  <c r="L23" i="1"/>
  <c r="K21" i="1"/>
  <c r="L21" i="1"/>
  <c r="M21" i="1"/>
  <c r="G34" i="1"/>
  <c r="L34" i="1"/>
  <c r="M34" i="1"/>
  <c r="K34" i="1"/>
  <c r="G20" i="1"/>
  <c r="L20" i="1"/>
  <c r="M20" i="1"/>
  <c r="B11" i="4"/>
  <c r="I11" i="4" s="1"/>
  <c r="B9" i="4"/>
  <c r="I9" i="4" s="1"/>
  <c r="B8" i="4"/>
  <c r="I8" i="4" s="1"/>
  <c r="B7" i="4"/>
  <c r="I7" i="4" s="1"/>
  <c r="B10" i="4"/>
  <c r="I10" i="4" s="1"/>
  <c r="B4" i="4"/>
  <c r="I4" i="4" s="1"/>
  <c r="B14" i="4"/>
  <c r="I14" i="4" s="1"/>
  <c r="B13" i="4"/>
  <c r="I13" i="4" s="1"/>
  <c r="B12" i="4"/>
  <c r="I12" i="4" s="1"/>
  <c r="B3" i="4"/>
  <c r="B6" i="4"/>
  <c r="I6" i="4" s="1"/>
  <c r="B5" i="4"/>
  <c r="I5" i="4" s="1"/>
  <c r="B15" i="4"/>
  <c r="I15" i="4" s="1"/>
  <c r="F39" i="1"/>
  <c r="D60" i="1"/>
  <c r="D36" i="1"/>
  <c r="F24" i="1"/>
  <c r="G47" i="1"/>
  <c r="D37" i="1"/>
  <c r="D40" i="1"/>
  <c r="G27" i="1"/>
  <c r="F27" i="1"/>
  <c r="E27" i="1"/>
  <c r="G26" i="1"/>
  <c r="F26" i="1"/>
  <c r="E26" i="1"/>
  <c r="E20" i="1"/>
  <c r="E13" i="1"/>
  <c r="F13" i="1"/>
  <c r="F25" i="1"/>
  <c r="E22" i="1"/>
  <c r="G30" i="1"/>
  <c r="F22" i="1"/>
  <c r="E11" i="1"/>
  <c r="E19" i="1"/>
  <c r="E23" i="1"/>
  <c r="E31" i="1"/>
  <c r="E47" i="1"/>
  <c r="E25" i="1"/>
  <c r="E34" i="1"/>
  <c r="F18" i="1"/>
  <c r="F34" i="1"/>
  <c r="C47" i="6" l="1"/>
  <c r="F47" i="6" s="1"/>
  <c r="I47" i="6" s="1"/>
  <c r="E45" i="6"/>
  <c r="H45" i="6" s="1"/>
  <c r="K45" i="6" s="1"/>
  <c r="C46" i="6"/>
  <c r="F46" i="6" s="1"/>
  <c r="I46" i="6" s="1"/>
  <c r="E48" i="6"/>
  <c r="H48" i="6" s="1"/>
  <c r="K48" i="6" s="1"/>
  <c r="E42" i="6"/>
  <c r="H42" i="6" s="1"/>
  <c r="K42" i="6" s="1"/>
  <c r="E50" i="6"/>
  <c r="H50" i="6" s="1"/>
  <c r="K50" i="6" s="1"/>
  <c r="C48" i="6"/>
  <c r="F48" i="6" s="1"/>
  <c r="I48" i="6" s="1"/>
  <c r="C52" i="6"/>
  <c r="F52" i="6" s="1"/>
  <c r="I52" i="6" s="1"/>
  <c r="C42" i="6"/>
  <c r="F42" i="6" s="1"/>
  <c r="I42" i="6" s="1"/>
  <c r="U9" i="1"/>
  <c r="E47" i="6"/>
  <c r="H47" i="6" s="1"/>
  <c r="K47" i="6" s="1"/>
  <c r="C41" i="6"/>
  <c r="F41" i="6" s="1"/>
  <c r="I41" i="6" s="1"/>
  <c r="E49" i="6"/>
  <c r="H49" i="6" s="1"/>
  <c r="K49" i="6" s="1"/>
  <c r="U8" i="1"/>
  <c r="E46" i="6"/>
  <c r="H46" i="6" s="1"/>
  <c r="K46" i="6" s="1"/>
  <c r="C49" i="6"/>
  <c r="F49" i="6" s="1"/>
  <c r="I49" i="6" s="1"/>
  <c r="E52" i="6"/>
  <c r="H52" i="6" s="1"/>
  <c r="K52" i="6" s="1"/>
  <c r="E43" i="6"/>
  <c r="H43" i="6" s="1"/>
  <c r="K43" i="6" s="1"/>
  <c r="C51" i="6"/>
  <c r="F51" i="6" s="1"/>
  <c r="I51" i="6" s="1"/>
  <c r="C43" i="6"/>
  <c r="F43" i="6" s="1"/>
  <c r="I43" i="6" s="1"/>
  <c r="E44" i="6"/>
  <c r="H44" i="6" s="1"/>
  <c r="K44" i="6" s="1"/>
  <c r="E51" i="6"/>
  <c r="H51" i="6" s="1"/>
  <c r="K51" i="6" s="1"/>
  <c r="E41" i="6"/>
  <c r="H41" i="6" s="1"/>
  <c r="K41" i="6" s="1"/>
  <c r="U7" i="1"/>
  <c r="C45" i="6"/>
  <c r="F45" i="6" s="1"/>
  <c r="I45" i="6" s="1"/>
  <c r="C44" i="6"/>
  <c r="F44" i="6" s="1"/>
  <c r="I44" i="6" s="1"/>
  <c r="C50" i="6"/>
  <c r="F50" i="6" s="1"/>
  <c r="I50" i="6" s="1"/>
  <c r="C40" i="6"/>
  <c r="F40" i="6" s="1"/>
  <c r="I40" i="6" s="1"/>
  <c r="E40" i="6"/>
  <c r="H40" i="6" s="1"/>
  <c r="K40" i="6" s="1"/>
  <c r="B53" i="6"/>
  <c r="S12" i="1"/>
  <c r="D32" i="6" s="1"/>
  <c r="F32" i="6" s="1"/>
  <c r="H32" i="6" s="1"/>
  <c r="C32" i="6"/>
  <c r="E32" i="6" s="1"/>
  <c r="G32" i="6" s="1"/>
  <c r="S8" i="1"/>
  <c r="D28" i="6" s="1"/>
  <c r="F28" i="6" s="1"/>
  <c r="H28" i="6" s="1"/>
  <c r="C28" i="6"/>
  <c r="E28" i="6" s="1"/>
  <c r="G28" i="6" s="1"/>
  <c r="S13" i="1"/>
  <c r="D33" i="6" s="1"/>
  <c r="F33" i="6" s="1"/>
  <c r="H33" i="6" s="1"/>
  <c r="C33" i="6"/>
  <c r="E33" i="6" s="1"/>
  <c r="G33" i="6" s="1"/>
  <c r="S3" i="1"/>
  <c r="D23" i="6" s="1"/>
  <c r="F23" i="6" s="1"/>
  <c r="H23" i="6" s="1"/>
  <c r="C23" i="6"/>
  <c r="E23" i="6" s="1"/>
  <c r="G23" i="6" s="1"/>
  <c r="S14" i="1"/>
  <c r="D34" i="6" s="1"/>
  <c r="F34" i="6" s="1"/>
  <c r="H34" i="6" s="1"/>
  <c r="C34" i="6"/>
  <c r="E34" i="6" s="1"/>
  <c r="G34" i="6" s="1"/>
  <c r="S11" i="1"/>
  <c r="D31" i="6" s="1"/>
  <c r="F31" i="6" s="1"/>
  <c r="H31" i="6" s="1"/>
  <c r="C31" i="6"/>
  <c r="E31" i="6" s="1"/>
  <c r="G31" i="6" s="1"/>
  <c r="S10" i="1"/>
  <c r="D30" i="6" s="1"/>
  <c r="F30" i="6" s="1"/>
  <c r="H30" i="6" s="1"/>
  <c r="C30" i="6"/>
  <c r="E30" i="6" s="1"/>
  <c r="G30" i="6" s="1"/>
  <c r="S7" i="1"/>
  <c r="D27" i="6" s="1"/>
  <c r="F27" i="6" s="1"/>
  <c r="H27" i="6" s="1"/>
  <c r="C27" i="6"/>
  <c r="E27" i="6" s="1"/>
  <c r="G27" i="6" s="1"/>
  <c r="S6" i="1"/>
  <c r="D26" i="6" s="1"/>
  <c r="F26" i="6" s="1"/>
  <c r="H26" i="6" s="1"/>
  <c r="C26" i="6"/>
  <c r="E26" i="6" s="1"/>
  <c r="G26" i="6" s="1"/>
  <c r="S5" i="1"/>
  <c r="D25" i="6" s="1"/>
  <c r="F25" i="6" s="1"/>
  <c r="H25" i="6" s="1"/>
  <c r="C25" i="6"/>
  <c r="E25" i="6" s="1"/>
  <c r="G25" i="6" s="1"/>
  <c r="S4" i="1"/>
  <c r="D24" i="6" s="1"/>
  <c r="F24" i="6" s="1"/>
  <c r="H24" i="6" s="1"/>
  <c r="C24" i="6"/>
  <c r="E24" i="6" s="1"/>
  <c r="G24" i="6" s="1"/>
  <c r="S9" i="1"/>
  <c r="D29" i="6" s="1"/>
  <c r="F29" i="6" s="1"/>
  <c r="H29" i="6" s="1"/>
  <c r="C29" i="6"/>
  <c r="E29" i="6" s="1"/>
  <c r="G29" i="6" s="1"/>
  <c r="C22" i="6"/>
  <c r="E22" i="6" s="1"/>
  <c r="S2" i="1"/>
  <c r="D22" i="6" s="1"/>
  <c r="F22" i="6" s="1"/>
  <c r="H22" i="6" s="1"/>
  <c r="B35" i="6"/>
  <c r="E13" i="6"/>
  <c r="I13" i="6" s="1"/>
  <c r="M13" i="6" s="1"/>
  <c r="F4" i="6"/>
  <c r="J4" i="6" s="1"/>
  <c r="N4" i="6" s="1"/>
  <c r="F15" i="6"/>
  <c r="J15" i="6" s="1"/>
  <c r="N15" i="6" s="1"/>
  <c r="E10" i="6"/>
  <c r="I10" i="6" s="1"/>
  <c r="M10" i="6" s="1"/>
  <c r="C5" i="6"/>
  <c r="G5" i="6" s="1"/>
  <c r="K5" i="6" s="1"/>
  <c r="C10" i="6"/>
  <c r="G10" i="6" s="1"/>
  <c r="K10" i="6" s="1"/>
  <c r="C4" i="6"/>
  <c r="G4" i="6" s="1"/>
  <c r="K4" i="6" s="1"/>
  <c r="E11" i="6"/>
  <c r="I11" i="6" s="1"/>
  <c r="M11" i="6" s="1"/>
  <c r="E7" i="6"/>
  <c r="I7" i="6" s="1"/>
  <c r="M7" i="6" s="1"/>
  <c r="C8" i="6"/>
  <c r="G8" i="6" s="1"/>
  <c r="K8" i="6" s="1"/>
  <c r="F10" i="6"/>
  <c r="J10" i="6" s="1"/>
  <c r="N10" i="6" s="1"/>
  <c r="C12" i="6"/>
  <c r="G12" i="6" s="1"/>
  <c r="K12" i="6" s="1"/>
  <c r="E15" i="6"/>
  <c r="I15" i="6" s="1"/>
  <c r="M15" i="6" s="1"/>
  <c r="E5" i="6"/>
  <c r="I5" i="6" s="1"/>
  <c r="M5" i="6" s="1"/>
  <c r="E14" i="6"/>
  <c r="I14" i="6" s="1"/>
  <c r="M14" i="6" s="1"/>
  <c r="E8" i="6"/>
  <c r="I8" i="6" s="1"/>
  <c r="M8" i="6" s="1"/>
  <c r="F11" i="6"/>
  <c r="J11" i="6" s="1"/>
  <c r="N11" i="6" s="1"/>
  <c r="F9" i="6"/>
  <c r="J9" i="6" s="1"/>
  <c r="N9" i="6" s="1"/>
  <c r="E4" i="6"/>
  <c r="I4" i="6" s="1"/>
  <c r="M4" i="6" s="1"/>
  <c r="F6" i="6"/>
  <c r="J6" i="6" s="1"/>
  <c r="N6" i="6" s="1"/>
  <c r="F12" i="6"/>
  <c r="J12" i="6" s="1"/>
  <c r="N12" i="6" s="1"/>
  <c r="C14" i="6"/>
  <c r="G14" i="6" s="1"/>
  <c r="K14" i="6" s="1"/>
  <c r="C9" i="6"/>
  <c r="G9" i="6" s="1"/>
  <c r="K9" i="6" s="1"/>
  <c r="F13" i="6"/>
  <c r="J13" i="6" s="1"/>
  <c r="N13" i="6" s="1"/>
  <c r="F14" i="6"/>
  <c r="J14" i="6" s="1"/>
  <c r="N14" i="6" s="1"/>
  <c r="F7" i="6"/>
  <c r="J7" i="6" s="1"/>
  <c r="N7" i="6" s="1"/>
  <c r="C7" i="6"/>
  <c r="G7" i="6" s="1"/>
  <c r="K7" i="6" s="1"/>
  <c r="C11" i="6"/>
  <c r="G11" i="6" s="1"/>
  <c r="K11" i="6" s="1"/>
  <c r="F8" i="6"/>
  <c r="J8" i="6" s="1"/>
  <c r="N8" i="6" s="1"/>
  <c r="E12" i="6"/>
  <c r="I12" i="6" s="1"/>
  <c r="M12" i="6" s="1"/>
  <c r="F5" i="6"/>
  <c r="J5" i="6" s="1"/>
  <c r="N5" i="6" s="1"/>
  <c r="E6" i="6"/>
  <c r="I6" i="6" s="1"/>
  <c r="M6" i="6" s="1"/>
  <c r="E9" i="6"/>
  <c r="I9" i="6" s="1"/>
  <c r="M9" i="6" s="1"/>
  <c r="C6" i="6"/>
  <c r="G6" i="6" s="1"/>
  <c r="K6" i="6" s="1"/>
  <c r="C13" i="6"/>
  <c r="G13" i="6" s="1"/>
  <c r="K13" i="6" s="1"/>
  <c r="C15" i="6"/>
  <c r="G15" i="6" s="1"/>
  <c r="K15" i="6" s="1"/>
  <c r="C3" i="6"/>
  <c r="F3" i="6"/>
  <c r="J3" i="6" s="1"/>
  <c r="N3" i="6" s="1"/>
  <c r="E3" i="6"/>
  <c r="I3" i="6" s="1"/>
  <c r="M3" i="6" s="1"/>
  <c r="U452" i="1"/>
  <c r="U304" i="1"/>
  <c r="U481" i="1"/>
  <c r="U132" i="1"/>
  <c r="O231" i="1"/>
  <c r="U225" i="1"/>
  <c r="U175" i="1"/>
  <c r="U464" i="1"/>
  <c r="U202" i="1"/>
  <c r="U6" i="1"/>
  <c r="U498" i="1"/>
  <c r="U78" i="1"/>
  <c r="U298" i="1"/>
  <c r="U226" i="1"/>
  <c r="U417" i="1"/>
  <c r="U41" i="1"/>
  <c r="U233" i="1"/>
  <c r="U317" i="1"/>
  <c r="U150" i="1"/>
  <c r="U342" i="1"/>
  <c r="U4" i="1"/>
  <c r="U435" i="1"/>
  <c r="U16" i="1"/>
  <c r="U387" i="1"/>
  <c r="U52" i="1"/>
  <c r="U408" i="1"/>
  <c r="U144" i="1"/>
  <c r="U62" i="1"/>
  <c r="U473" i="1"/>
  <c r="U289" i="1"/>
  <c r="U446" i="1"/>
  <c r="U218" i="1"/>
  <c r="U141" i="1"/>
  <c r="U368" i="1"/>
  <c r="U416" i="1"/>
  <c r="U250" i="1"/>
  <c r="U398" i="1"/>
  <c r="U375" i="1"/>
  <c r="U243" i="1"/>
  <c r="U424" i="1"/>
  <c r="U369" i="1"/>
  <c r="U32" i="1"/>
  <c r="U21" i="1"/>
  <c r="U70" i="1"/>
  <c r="U61" i="1"/>
  <c r="U441" i="1"/>
  <c r="U46" i="1"/>
  <c r="U263" i="1"/>
  <c r="U482" i="1"/>
  <c r="U346" i="1"/>
  <c r="U11" i="1"/>
  <c r="U299" i="1"/>
  <c r="U273" i="1"/>
  <c r="U406" i="1"/>
  <c r="U279" i="1"/>
  <c r="U17" i="1"/>
  <c r="U47" i="1"/>
  <c r="U508" i="1"/>
  <c r="U492" i="1"/>
  <c r="U384" i="1"/>
  <c r="U296" i="1"/>
  <c r="B16" i="6"/>
  <c r="U122" i="1"/>
  <c r="U134" i="1"/>
  <c r="U377" i="1"/>
  <c r="U360" i="1"/>
  <c r="U189" i="1"/>
  <c r="U394" i="1"/>
  <c r="U349" i="1"/>
  <c r="U192" i="1"/>
  <c r="U249" i="1"/>
  <c r="U222" i="1"/>
  <c r="U74" i="1"/>
  <c r="U147" i="1"/>
  <c r="U227" i="1"/>
  <c r="U34" i="1"/>
  <c r="U504" i="1"/>
  <c r="U248" i="1"/>
  <c r="U440" i="1"/>
  <c r="U87" i="1"/>
  <c r="U502" i="1"/>
  <c r="U453" i="1"/>
  <c r="U128" i="1"/>
  <c r="U371" i="1"/>
  <c r="U286" i="1"/>
  <c r="U455" i="1"/>
  <c r="U36" i="1"/>
  <c r="U336" i="1"/>
  <c r="U493" i="1"/>
  <c r="U444" i="1"/>
  <c r="U429" i="1"/>
  <c r="U489" i="1"/>
  <c r="U357" i="1"/>
  <c r="U93" i="1"/>
  <c r="U320" i="1"/>
  <c r="U45" i="1"/>
  <c r="U81" i="1"/>
  <c r="U266" i="1"/>
  <c r="U353" i="1"/>
  <c r="U372" i="1"/>
  <c r="U145" i="1"/>
  <c r="U219" i="1"/>
  <c r="U205" i="1"/>
  <c r="U469" i="1"/>
  <c r="U33" i="1"/>
  <c r="U159" i="1"/>
  <c r="U490" i="1"/>
  <c r="U107" i="1"/>
  <c r="U340" i="1"/>
  <c r="U449" i="1"/>
  <c r="U151" i="1"/>
  <c r="U101" i="1"/>
  <c r="U246" i="1"/>
  <c r="U290" i="1"/>
  <c r="U388" i="1"/>
  <c r="U181" i="1"/>
  <c r="U84" i="1"/>
  <c r="U80" i="1"/>
  <c r="U99" i="1"/>
  <c r="U407" i="1"/>
  <c r="U208" i="1"/>
  <c r="U433" i="1"/>
  <c r="U165" i="1"/>
  <c r="U285" i="1"/>
  <c r="U138" i="1"/>
  <c r="U184" i="1"/>
  <c r="U472" i="1"/>
  <c r="U413" i="1"/>
  <c r="U157" i="1"/>
  <c r="U15" i="1"/>
  <c r="U48" i="1"/>
  <c r="U466" i="1"/>
  <c r="U232" i="1"/>
  <c r="U25" i="1"/>
  <c r="U370" i="1"/>
  <c r="U121" i="1"/>
  <c r="U106" i="1"/>
  <c r="U10" i="1"/>
  <c r="U190" i="1"/>
  <c r="U280" i="1"/>
  <c r="U169" i="1"/>
  <c r="U85" i="1"/>
  <c r="U241" i="1"/>
  <c r="U465" i="1"/>
  <c r="U79" i="1"/>
  <c r="U176" i="1"/>
  <c r="U197" i="1"/>
  <c r="U239" i="1"/>
  <c r="U287" i="1"/>
  <c r="U432" i="1"/>
  <c r="U213" i="1"/>
  <c r="U293" i="1"/>
  <c r="U359" i="1"/>
  <c r="U191" i="1"/>
  <c r="U484" i="1"/>
  <c r="U448" i="1"/>
  <c r="U180" i="1"/>
  <c r="U468" i="1"/>
  <c r="U96" i="1"/>
  <c r="U217" i="1"/>
  <c r="U212" i="1"/>
  <c r="U485" i="1"/>
  <c r="U297" i="1"/>
  <c r="U431" i="1"/>
  <c r="U322" i="1"/>
  <c r="U158" i="1"/>
  <c r="U447" i="1"/>
  <c r="U496" i="1"/>
  <c r="U341" i="1"/>
  <c r="U252" i="1"/>
  <c r="U109" i="1"/>
  <c r="U477" i="1"/>
  <c r="U117" i="1"/>
  <c r="U223" i="1"/>
  <c r="U344" i="1"/>
  <c r="U27" i="1"/>
  <c r="U303" i="1"/>
  <c r="U53" i="1"/>
  <c r="U149" i="1"/>
  <c r="U245" i="1"/>
  <c r="U83" i="1"/>
  <c r="U170" i="1"/>
  <c r="U244" i="1"/>
  <c r="U277" i="1"/>
  <c r="U351" i="1"/>
  <c r="U459" i="1"/>
  <c r="U88" i="1"/>
  <c r="U28" i="1"/>
  <c r="U325" i="1"/>
  <c r="U276" i="1"/>
  <c r="U129" i="1"/>
  <c r="U380" i="1"/>
  <c r="U116" i="1"/>
  <c r="U332" i="1"/>
  <c r="U90" i="1"/>
  <c r="U162" i="1"/>
  <c r="U178" i="1"/>
  <c r="U479" i="1"/>
  <c r="U38" i="1"/>
  <c r="U314" i="1"/>
  <c r="U124" i="1"/>
  <c r="U412" i="1"/>
  <c r="U112" i="1"/>
  <c r="U337" i="1"/>
  <c r="U421" i="1"/>
  <c r="U505" i="1"/>
  <c r="U312" i="1"/>
  <c r="U264" i="1"/>
  <c r="U381" i="1"/>
  <c r="U247" i="1"/>
  <c r="U207" i="1"/>
  <c r="U334" i="1"/>
  <c r="U506" i="1"/>
  <c r="U253" i="1"/>
  <c r="U69" i="1"/>
  <c r="U51" i="1"/>
  <c r="U12" i="1"/>
  <c r="U50" i="1"/>
  <c r="U194" i="1"/>
  <c r="U326" i="1"/>
  <c r="U422" i="1"/>
  <c r="U148" i="1"/>
  <c r="U456" i="1"/>
  <c r="O413" i="1"/>
  <c r="U20" i="1"/>
  <c r="U95" i="1"/>
  <c r="U143" i="1"/>
  <c r="U72" i="1"/>
  <c r="U338" i="1"/>
  <c r="U460" i="1"/>
  <c r="U423" i="1"/>
  <c r="U37" i="1"/>
  <c r="U389" i="1"/>
  <c r="U461" i="1"/>
  <c r="U480" i="1"/>
  <c r="U392" i="1"/>
  <c r="U311" i="1"/>
  <c r="U58" i="1"/>
  <c r="U146" i="1"/>
  <c r="U206" i="1"/>
  <c r="U193" i="1"/>
  <c r="U240" i="1"/>
  <c r="U164" i="1"/>
  <c r="U209" i="1"/>
  <c r="U430" i="1"/>
  <c r="U155" i="1"/>
  <c r="U26" i="1"/>
  <c r="U256" i="1"/>
  <c r="U352" i="1"/>
  <c r="U49" i="1"/>
  <c r="U300" i="1"/>
  <c r="U120" i="1"/>
  <c r="U228" i="1"/>
  <c r="U73" i="1"/>
  <c r="U333" i="1"/>
  <c r="U428" i="1"/>
  <c r="U68" i="1"/>
  <c r="U186" i="1"/>
  <c r="U294" i="1"/>
  <c r="U503" i="1"/>
  <c r="U215" i="1"/>
  <c r="U24" i="1"/>
  <c r="U350" i="1"/>
  <c r="U497" i="1"/>
  <c r="U255" i="1"/>
  <c r="U126" i="1"/>
  <c r="U154" i="1"/>
  <c r="U110" i="1"/>
  <c r="U160" i="1"/>
  <c r="U436" i="1"/>
  <c r="U399" i="1"/>
  <c r="U288" i="1"/>
  <c r="U361" i="1"/>
  <c r="U3" i="1"/>
  <c r="U63" i="1"/>
  <c r="U111" i="1"/>
  <c r="U173" i="1"/>
  <c r="U198" i="1"/>
  <c r="U414" i="1"/>
  <c r="U275" i="1"/>
  <c r="U395" i="1"/>
  <c r="U251" i="1"/>
  <c r="U362" i="1"/>
  <c r="U458" i="1"/>
  <c r="U64" i="1"/>
  <c r="U457" i="1"/>
  <c r="U385" i="1"/>
  <c r="U324" i="1"/>
  <c r="U345" i="1"/>
  <c r="U271" i="1"/>
  <c r="U174" i="1"/>
  <c r="U310" i="1"/>
  <c r="U315" i="1"/>
  <c r="U363" i="1"/>
  <c r="U376" i="1"/>
  <c r="U133" i="1"/>
  <c r="U356" i="1"/>
  <c r="U31" i="1"/>
  <c r="U5" i="1"/>
  <c r="U257" i="1"/>
  <c r="U142" i="1"/>
  <c r="U60" i="1"/>
  <c r="U467" i="1"/>
  <c r="U182" i="1"/>
  <c r="U242" i="1"/>
  <c r="U386" i="1"/>
  <c r="U470" i="1"/>
  <c r="U76" i="1"/>
  <c r="U196" i="1"/>
  <c r="U471" i="1"/>
  <c r="U136" i="1"/>
  <c r="U313" i="1"/>
  <c r="U396" i="1"/>
  <c r="U177" i="1"/>
  <c r="U171" i="1"/>
  <c r="U71" i="1"/>
  <c r="U393" i="1"/>
  <c r="U404" i="1"/>
  <c r="U127" i="1"/>
  <c r="U42" i="1"/>
  <c r="U23" i="1"/>
  <c r="U35" i="1"/>
  <c r="U254" i="1"/>
  <c r="U100" i="1"/>
  <c r="U327" i="1"/>
  <c r="U483" i="1"/>
  <c r="U265" i="1"/>
  <c r="U301" i="1"/>
  <c r="U409" i="1"/>
  <c r="U105" i="1"/>
  <c r="U237" i="1"/>
  <c r="U231" i="1"/>
  <c r="U270" i="1"/>
  <c r="U419" i="1"/>
  <c r="U179" i="1"/>
  <c r="U14" i="1"/>
  <c r="U425" i="1"/>
  <c r="U229" i="1"/>
  <c r="U108" i="1"/>
  <c r="U204" i="1"/>
  <c r="U13" i="1"/>
  <c r="U397" i="1"/>
  <c r="U405" i="1"/>
  <c r="U366" i="1"/>
  <c r="U495" i="1"/>
  <c r="U2" i="1"/>
  <c r="U230" i="1"/>
  <c r="U390" i="1"/>
  <c r="U400" i="1"/>
  <c r="U437" i="1"/>
  <c r="U65" i="1"/>
  <c r="U18" i="1"/>
  <c r="U462" i="1"/>
  <c r="U98" i="1"/>
  <c r="O39" i="1"/>
  <c r="O507" i="1"/>
  <c r="O125" i="1"/>
  <c r="O293" i="1"/>
  <c r="O371" i="1"/>
  <c r="O403" i="1"/>
  <c r="O345" i="1"/>
  <c r="O58" i="1"/>
  <c r="O209" i="1"/>
  <c r="O112" i="1"/>
  <c r="O251" i="1"/>
  <c r="O23" i="1"/>
  <c r="O180" i="1"/>
  <c r="O294" i="1"/>
  <c r="O353" i="1"/>
  <c r="O29" i="1"/>
  <c r="O464" i="1"/>
  <c r="O478" i="1"/>
  <c r="O110" i="1"/>
  <c r="O183" i="1"/>
  <c r="O477" i="1"/>
  <c r="O69" i="1"/>
  <c r="O225" i="1"/>
  <c r="O407" i="1"/>
  <c r="O149" i="1"/>
  <c r="O123" i="1"/>
  <c r="O53" i="1"/>
  <c r="O483" i="1"/>
  <c r="O195" i="1"/>
  <c r="O381" i="1"/>
  <c r="O88" i="1"/>
  <c r="O238" i="1"/>
  <c r="O45" i="1"/>
  <c r="O68" i="1"/>
  <c r="O364" i="1"/>
  <c r="O11" i="1"/>
  <c r="O321" i="1"/>
  <c r="O480" i="1"/>
  <c r="O67" i="1"/>
  <c r="O102" i="1"/>
  <c r="O437" i="1"/>
  <c r="O21" i="1"/>
  <c r="O57" i="1"/>
  <c r="O338" i="1"/>
  <c r="O220" i="1"/>
  <c r="O54" i="1"/>
  <c r="O115" i="1"/>
  <c r="O48" i="1"/>
  <c r="O444" i="1"/>
  <c r="O350" i="1"/>
  <c r="O449" i="1"/>
  <c r="O439" i="1"/>
  <c r="O4" i="1"/>
  <c r="O74" i="1"/>
  <c r="O126" i="1"/>
  <c r="O3" i="1"/>
  <c r="O305" i="1"/>
  <c r="O140" i="1"/>
  <c r="O316" i="1"/>
  <c r="O270" i="1"/>
  <c r="O182" i="1"/>
  <c r="O500" i="1"/>
  <c r="O64" i="1"/>
  <c r="O435" i="1"/>
  <c r="O429" i="1"/>
  <c r="O503" i="1"/>
  <c r="O342" i="1"/>
  <c r="O187" i="1"/>
  <c r="O368" i="1"/>
  <c r="O379" i="1"/>
  <c r="O91" i="1"/>
  <c r="O129" i="1"/>
  <c r="O494" i="1"/>
  <c r="O51" i="1"/>
  <c r="O455" i="1"/>
  <c r="O299" i="1"/>
  <c r="O121" i="1"/>
  <c r="O285" i="1"/>
  <c r="O391" i="1"/>
  <c r="O166" i="1"/>
  <c r="O479" i="1"/>
  <c r="O36" i="1"/>
  <c r="O462" i="1"/>
  <c r="O421" i="1"/>
  <c r="O485" i="1"/>
  <c r="O476" i="1"/>
  <c r="O357" i="1"/>
  <c r="O72" i="1"/>
  <c r="O393" i="1"/>
  <c r="O502" i="1"/>
  <c r="O208" i="1"/>
  <c r="O156" i="1"/>
  <c r="O228" i="1"/>
  <c r="O359" i="1"/>
  <c r="O283" i="1"/>
  <c r="O116" i="1"/>
  <c r="O488" i="1"/>
  <c r="O470" i="1"/>
  <c r="O59" i="1"/>
  <c r="E38" i="1"/>
  <c r="O33" i="1"/>
  <c r="O417" i="1"/>
  <c r="O55" i="1"/>
  <c r="O141" i="1"/>
  <c r="O165" i="1"/>
  <c r="O191" i="1"/>
  <c r="O71" i="1"/>
  <c r="O76" i="1"/>
  <c r="O468" i="1"/>
  <c r="O159" i="1"/>
  <c r="O493" i="1"/>
  <c r="O30" i="1"/>
  <c r="O378" i="1"/>
  <c r="O134" i="1"/>
  <c r="E32" i="1"/>
  <c r="O17" i="1"/>
  <c r="F38" i="1"/>
  <c r="O307" i="1"/>
  <c r="O227" i="1"/>
  <c r="O501" i="1"/>
  <c r="O161" i="1"/>
  <c r="O223" i="1"/>
  <c r="O319" i="1"/>
  <c r="O273" i="1"/>
  <c r="O284" i="1"/>
  <c r="O382" i="1"/>
  <c r="O247" i="1"/>
  <c r="O224" i="1"/>
  <c r="O282" i="1"/>
  <c r="O90" i="1"/>
  <c r="O176" i="1"/>
  <c r="O298" i="1"/>
  <c r="O139" i="1"/>
  <c r="O392" i="1"/>
  <c r="O394" i="1"/>
  <c r="O157" i="1"/>
  <c r="O327" i="1"/>
  <c r="O458" i="1"/>
  <c r="O375" i="1"/>
  <c r="O79" i="1"/>
  <c r="O271" i="1"/>
  <c r="O441" i="1"/>
  <c r="O138" i="1"/>
  <c r="O333" i="1"/>
  <c r="O194" i="1"/>
  <c r="O52" i="1"/>
  <c r="O313" i="1"/>
  <c r="O243" i="1"/>
  <c r="O179" i="1"/>
  <c r="O267" i="1"/>
  <c r="O388" i="1"/>
  <c r="O146" i="1"/>
  <c r="O77" i="1"/>
  <c r="O365" i="1"/>
  <c r="O222" i="1"/>
  <c r="O354" i="1"/>
  <c r="O82" i="1"/>
  <c r="O163" i="1"/>
  <c r="O73" i="1"/>
  <c r="O358" i="1"/>
  <c r="O32" i="1"/>
  <c r="O65" i="1"/>
  <c r="O362" i="1"/>
  <c r="O252" i="1"/>
  <c r="O152" i="1"/>
  <c r="O471" i="1"/>
  <c r="O101" i="1"/>
  <c r="O425" i="1"/>
  <c r="O66" i="1"/>
  <c r="O93" i="1"/>
  <c r="O475" i="1"/>
  <c r="G31" i="1"/>
  <c r="D44" i="1"/>
  <c r="F44" i="1" s="1"/>
  <c r="G46" i="1"/>
  <c r="O202" i="1"/>
  <c r="O190" i="1"/>
  <c r="O427" i="1"/>
  <c r="O254" i="1"/>
  <c r="O374" i="1"/>
  <c r="O286" i="1"/>
  <c r="O193" i="1"/>
  <c r="O482" i="1"/>
  <c r="O292" i="1"/>
  <c r="O24" i="1"/>
  <c r="O170" i="1"/>
  <c r="O416" i="1"/>
  <c r="O78" i="1"/>
  <c r="O328" i="1"/>
  <c r="O56" i="1"/>
  <c r="O151" i="1"/>
  <c r="O22" i="1"/>
  <c r="O184" i="1"/>
  <c r="O41" i="1"/>
  <c r="O390" i="1"/>
  <c r="O212" i="1"/>
  <c r="O498" i="1"/>
  <c r="O317" i="1"/>
  <c r="O177" i="1"/>
  <c r="O87" i="1"/>
  <c r="O384" i="1"/>
  <c r="O16" i="1"/>
  <c r="O104" i="1"/>
  <c r="O486" i="1"/>
  <c r="O436" i="1"/>
  <c r="O380" i="1"/>
  <c r="O164" i="1"/>
  <c r="O318" i="1"/>
  <c r="O70" i="1"/>
  <c r="O25" i="1"/>
  <c r="O205" i="1"/>
  <c r="O481" i="1"/>
  <c r="O114" i="1"/>
  <c r="O440" i="1"/>
  <c r="O490" i="1"/>
  <c r="O295" i="1"/>
  <c r="O337" i="1"/>
  <c r="O320" i="1"/>
  <c r="O404" i="1"/>
  <c r="G39" i="1"/>
  <c r="D52" i="1"/>
  <c r="L52" i="1" s="1"/>
  <c r="O245" i="1"/>
  <c r="O103" i="1"/>
  <c r="O249" i="1"/>
  <c r="O31" i="1"/>
  <c r="O376" i="1"/>
  <c r="O434" i="1"/>
  <c r="O169" i="1"/>
  <c r="O232" i="1"/>
  <c r="O310" i="1"/>
  <c r="O27" i="1"/>
  <c r="O28" i="1"/>
  <c r="O351" i="1"/>
  <c r="O459" i="1"/>
  <c r="O472" i="1"/>
  <c r="O47" i="1"/>
  <c r="O377" i="1"/>
  <c r="O43" i="1"/>
  <c r="O92" i="1"/>
  <c r="O200" i="1"/>
  <c r="O332" i="1"/>
  <c r="O264" i="1"/>
  <c r="O491" i="1"/>
  <c r="O246" i="1"/>
  <c r="O192" i="1"/>
  <c r="O62" i="1"/>
  <c r="O355" i="1"/>
  <c r="O241" i="1"/>
  <c r="O349" i="1"/>
  <c r="O61" i="1"/>
  <c r="O37" i="1"/>
  <c r="O155" i="1"/>
  <c r="O98" i="1"/>
  <c r="O339" i="1"/>
  <c r="O401" i="1"/>
  <c r="O347" i="1"/>
  <c r="O487" i="1"/>
  <c r="O8" i="1"/>
  <c r="O173" i="1"/>
  <c r="O430" i="1"/>
  <c r="O239" i="1"/>
  <c r="O304" i="1"/>
  <c r="O132" i="1"/>
  <c r="O412" i="1"/>
  <c r="O426" i="1"/>
  <c r="O451" i="1"/>
  <c r="O137" i="1"/>
  <c r="O196" i="1"/>
  <c r="O144" i="1"/>
  <c r="O506" i="1"/>
  <c r="O414" i="1"/>
  <c r="O248" i="1"/>
  <c r="O197" i="1"/>
  <c r="O235" i="1"/>
  <c r="O504" i="1"/>
  <c r="O26" i="1"/>
  <c r="O466" i="1"/>
  <c r="O291" i="1"/>
  <c r="O128" i="1"/>
  <c r="O438" i="1"/>
  <c r="O369" i="1"/>
  <c r="O272" i="1"/>
  <c r="O234" i="1"/>
  <c r="O253" i="1"/>
  <c r="O373" i="1"/>
  <c r="O279" i="1"/>
  <c r="O418" i="1"/>
  <c r="O81" i="1"/>
  <c r="O484" i="1"/>
  <c r="O496" i="1"/>
  <c r="O448" i="1"/>
  <c r="O312" i="1"/>
  <c r="O18" i="1"/>
  <c r="O135" i="1"/>
  <c r="O336" i="1"/>
  <c r="O367" i="1"/>
  <c r="O185" i="1"/>
  <c r="O473" i="1"/>
  <c r="O370" i="1"/>
  <c r="O19" i="1"/>
  <c r="O259" i="1"/>
  <c r="O153" i="1"/>
  <c r="O454" i="1"/>
  <c r="O329" i="1"/>
  <c r="O395" i="1"/>
  <c r="O80" i="1"/>
  <c r="O210" i="1"/>
  <c r="O399" i="1"/>
  <c r="O46" i="1"/>
  <c r="O266" i="1"/>
  <c r="O396" i="1"/>
  <c r="O346" i="1"/>
  <c r="O465" i="1"/>
  <c r="O452" i="1"/>
  <c r="O463" i="1"/>
  <c r="O274" i="1"/>
  <c r="O386" i="1"/>
  <c r="O108" i="1"/>
  <c r="O236" i="1"/>
  <c r="O188" i="1"/>
  <c r="O453" i="1"/>
  <c r="O203" i="1"/>
  <c r="O260" i="1"/>
  <c r="O405" i="1"/>
  <c r="O261" i="1"/>
  <c r="O275" i="1"/>
  <c r="O311" i="1"/>
  <c r="O433" i="1"/>
  <c r="O302" i="1"/>
  <c r="O492" i="1"/>
  <c r="O5" i="1"/>
  <c r="O186" i="1"/>
  <c r="O150" i="1"/>
  <c r="O499" i="1"/>
  <c r="O265" i="1"/>
  <c r="O63" i="1"/>
  <c r="O335" i="1"/>
  <c r="O269" i="1"/>
  <c r="O296" i="1"/>
  <c r="O474" i="1"/>
  <c r="O9" i="1"/>
  <c r="O323" i="1"/>
  <c r="O331" i="1"/>
  <c r="O341" i="1"/>
  <c r="O385" i="1"/>
  <c r="O495" i="1"/>
  <c r="O363" i="1"/>
  <c r="O6" i="1"/>
  <c r="O308" i="1"/>
  <c r="O344" i="1"/>
  <c r="O133" i="1"/>
  <c r="O281" i="1"/>
  <c r="O42" i="1"/>
  <c r="O198" i="1"/>
  <c r="O297" i="1"/>
  <c r="O244" i="1"/>
  <c r="O445" i="1"/>
  <c r="O460" i="1"/>
  <c r="O446" i="1"/>
  <c r="O219" i="1"/>
  <c r="O406" i="1"/>
  <c r="O154" i="1"/>
  <c r="O325" i="1"/>
  <c r="O218" i="1"/>
  <c r="O148" i="1"/>
  <c r="O268" i="1"/>
  <c r="O442" i="1"/>
  <c r="O97" i="1"/>
  <c r="O387" i="1"/>
  <c r="O360" i="1"/>
  <c r="O206" i="1"/>
  <c r="O461" i="1"/>
  <c r="O306" i="1"/>
  <c r="O309" i="1"/>
  <c r="O199" i="1"/>
  <c r="O450" i="1"/>
  <c r="O117" i="1"/>
  <c r="O35" i="1"/>
  <c r="O94" i="1"/>
  <c r="O250" i="1"/>
  <c r="O467" i="1"/>
  <c r="O109" i="1"/>
  <c r="O215" i="1"/>
  <c r="O111" i="1"/>
  <c r="O361" i="1"/>
  <c r="O119" i="1"/>
  <c r="O457" i="1"/>
  <c r="O240" i="1"/>
  <c r="O300" i="1"/>
  <c r="O420" i="1"/>
  <c r="O145" i="1"/>
  <c r="O40" i="1"/>
  <c r="O14" i="1"/>
  <c r="O89" i="1"/>
  <c r="O213" i="1"/>
  <c r="O389" i="1"/>
  <c r="O171" i="1"/>
  <c r="O95" i="1"/>
  <c r="O314" i="1"/>
  <c r="O423" i="1"/>
  <c r="O443" i="1"/>
  <c r="O38" i="1"/>
  <c r="O242" i="1"/>
  <c r="O415" i="1"/>
  <c r="O118" i="1"/>
  <c r="O255" i="1"/>
  <c r="O211" i="1"/>
  <c r="O143" i="1"/>
  <c r="O113" i="1"/>
  <c r="O489" i="1"/>
  <c r="O142" i="1"/>
  <c r="O130" i="1"/>
  <c r="O120" i="1"/>
  <c r="O99" i="1"/>
  <c r="O12" i="1"/>
  <c r="O60" i="1"/>
  <c r="O168" i="1"/>
  <c r="O276" i="1"/>
  <c r="O160" i="1"/>
  <c r="O343" i="1"/>
  <c r="O505" i="1"/>
  <c r="O96" i="1"/>
  <c r="O469" i="1"/>
  <c r="O44" i="1"/>
  <c r="O221" i="1"/>
  <c r="O162" i="1"/>
  <c r="O174" i="1"/>
  <c r="O366" i="1"/>
  <c r="O303" i="1"/>
  <c r="O229" i="1"/>
  <c r="O397" i="1"/>
  <c r="O226" i="1"/>
  <c r="O334" i="1"/>
  <c r="O167" i="1"/>
  <c r="O508" i="1"/>
  <c r="O447" i="1"/>
  <c r="O301" i="1"/>
  <c r="O216" i="1"/>
  <c r="O13" i="1"/>
  <c r="O277" i="1"/>
  <c r="O278" i="1"/>
  <c r="O424" i="1"/>
  <c r="O257" i="1"/>
  <c r="O428" i="1"/>
  <c r="O233" i="1"/>
  <c r="O258" i="1"/>
  <c r="O7" i="1"/>
  <c r="O237" i="1"/>
  <c r="O324" i="1"/>
  <c r="O10" i="1"/>
  <c r="O263" i="1"/>
  <c r="O289" i="1"/>
  <c r="O322" i="1"/>
  <c r="O181" i="1"/>
  <c r="O147" i="1"/>
  <c r="O409" i="1"/>
  <c r="O432" i="1"/>
  <c r="O287" i="1"/>
  <c r="O217" i="1"/>
  <c r="O136" i="1"/>
  <c r="O83" i="1"/>
  <c r="O172" i="1"/>
  <c r="O230" i="1"/>
  <c r="O280" i="1"/>
  <c r="O86" i="1"/>
  <c r="O158" i="1"/>
  <c r="O497" i="1"/>
  <c r="O352" i="1"/>
  <c r="O75" i="1"/>
  <c r="O383" i="1"/>
  <c r="O290" i="1"/>
  <c r="O204" i="1"/>
  <c r="O372" i="1"/>
  <c r="O402" i="1"/>
  <c r="O127" i="1"/>
  <c r="O100" i="1"/>
  <c r="O408" i="1"/>
  <c r="O178" i="1"/>
  <c r="O124" i="1"/>
  <c r="O315" i="1"/>
  <c r="O122" i="1"/>
  <c r="O410" i="1"/>
  <c r="O256" i="1"/>
  <c r="O107" i="1"/>
  <c r="O411" i="1"/>
  <c r="O348" i="1"/>
  <c r="O15" i="1"/>
  <c r="O50" i="1"/>
  <c r="O131" i="1"/>
  <c r="O2" i="1"/>
  <c r="O105" i="1"/>
  <c r="O207" i="1"/>
  <c r="O340" i="1"/>
  <c r="O175" i="1"/>
  <c r="O34" i="1"/>
  <c r="O326" i="1"/>
  <c r="O214" i="1"/>
  <c r="O431" i="1"/>
  <c r="O49" i="1"/>
  <c r="O398" i="1"/>
  <c r="O400" i="1"/>
  <c r="O106" i="1"/>
  <c r="O262" i="1"/>
  <c r="O422" i="1"/>
  <c r="O288" i="1"/>
  <c r="O85" i="1"/>
  <c r="O356" i="1"/>
  <c r="O189" i="1"/>
  <c r="O84" i="1"/>
  <c r="O201" i="1"/>
  <c r="O456" i="1"/>
  <c r="O20" i="1"/>
  <c r="O330" i="1"/>
  <c r="O419" i="1"/>
  <c r="J16" i="4"/>
  <c r="I3" i="4"/>
  <c r="I16" i="4" s="1"/>
  <c r="B16" i="4"/>
  <c r="G32" i="1"/>
  <c r="M32" i="1"/>
  <c r="L32" i="1"/>
  <c r="K32" i="1"/>
  <c r="D45" i="1"/>
  <c r="L46" i="1"/>
  <c r="M46" i="1"/>
  <c r="K46" i="1"/>
  <c r="F46" i="1"/>
  <c r="D59" i="1"/>
  <c r="L43" i="1"/>
  <c r="M43" i="1"/>
  <c r="K43" i="1"/>
  <c r="D54" i="1"/>
  <c r="M41" i="1"/>
  <c r="G41" i="1"/>
  <c r="F41" i="1"/>
  <c r="L41" i="1"/>
  <c r="K41" i="1"/>
  <c r="E41" i="1"/>
  <c r="L36" i="1"/>
  <c r="K36" i="1"/>
  <c r="M36" i="1"/>
  <c r="E43" i="1"/>
  <c r="F43" i="1"/>
  <c r="M39" i="1"/>
  <c r="K39" i="1"/>
  <c r="L39" i="1"/>
  <c r="G43" i="1"/>
  <c r="D56" i="1"/>
  <c r="E56" i="1" s="1"/>
  <c r="D42" i="1"/>
  <c r="L29" i="1"/>
  <c r="K29" i="1"/>
  <c r="G29" i="1"/>
  <c r="M29" i="1"/>
  <c r="F29" i="1"/>
  <c r="M40" i="1"/>
  <c r="K40" i="1"/>
  <c r="L40" i="1"/>
  <c r="L60" i="1"/>
  <c r="M60" i="1"/>
  <c r="K60" i="1"/>
  <c r="F35" i="1"/>
  <c r="M35" i="1"/>
  <c r="K35" i="1"/>
  <c r="L35" i="1"/>
  <c r="G35" i="1"/>
  <c r="D48" i="1"/>
  <c r="D51" i="1"/>
  <c r="M38" i="1"/>
  <c r="K38" i="1"/>
  <c r="L38" i="1"/>
  <c r="M37" i="1"/>
  <c r="L37" i="1"/>
  <c r="K37" i="1"/>
  <c r="M31" i="1"/>
  <c r="L31" i="1"/>
  <c r="K31" i="1"/>
  <c r="D49" i="1"/>
  <c r="G36" i="1"/>
  <c r="E36" i="1"/>
  <c r="F36" i="1"/>
  <c r="E40" i="1"/>
  <c r="D53" i="1"/>
  <c r="G40" i="1"/>
  <c r="F40" i="1"/>
  <c r="E60" i="1"/>
  <c r="D73" i="1"/>
  <c r="F60" i="1"/>
  <c r="G60" i="1"/>
  <c r="D50" i="1"/>
  <c r="F37" i="1"/>
  <c r="E37" i="1"/>
  <c r="G37" i="1"/>
  <c r="G22" i="6" l="1"/>
  <c r="D49" i="6"/>
  <c r="G49" i="6" s="1"/>
  <c r="J49" i="6" s="1"/>
  <c r="D43" i="6"/>
  <c r="G43" i="6" s="1"/>
  <c r="J43" i="6" s="1"/>
  <c r="D41" i="6"/>
  <c r="G41" i="6" s="1"/>
  <c r="J41" i="6" s="1"/>
  <c r="D44" i="6"/>
  <c r="G44" i="6" s="1"/>
  <c r="J44" i="6" s="1"/>
  <c r="D47" i="6"/>
  <c r="G47" i="6" s="1"/>
  <c r="J47" i="6" s="1"/>
  <c r="D46" i="6"/>
  <c r="G46" i="6" s="1"/>
  <c r="J46" i="6" s="1"/>
  <c r="D45" i="6"/>
  <c r="G45" i="6" s="1"/>
  <c r="J45" i="6" s="1"/>
  <c r="D42" i="6"/>
  <c r="G42" i="6" s="1"/>
  <c r="J42" i="6" s="1"/>
  <c r="D50" i="6"/>
  <c r="G50" i="6" s="1"/>
  <c r="J50" i="6" s="1"/>
  <c r="D48" i="6"/>
  <c r="G48" i="6" s="1"/>
  <c r="J48" i="6" s="1"/>
  <c r="D51" i="6"/>
  <c r="G51" i="6" s="1"/>
  <c r="J51" i="6" s="1"/>
  <c r="D52" i="6"/>
  <c r="G52" i="6" s="1"/>
  <c r="J52" i="6" s="1"/>
  <c r="D40" i="6"/>
  <c r="G40" i="6" s="1"/>
  <c r="J40" i="6" s="1"/>
  <c r="G3" i="6"/>
  <c r="K3" i="6" s="1"/>
  <c r="D14" i="6"/>
  <c r="H14" i="6" s="1"/>
  <c r="L14" i="6" s="1"/>
  <c r="D13" i="6"/>
  <c r="H13" i="6" s="1"/>
  <c r="L13" i="6" s="1"/>
  <c r="D6" i="6"/>
  <c r="H6" i="6" s="1"/>
  <c r="L6" i="6" s="1"/>
  <c r="D10" i="6"/>
  <c r="H10" i="6" s="1"/>
  <c r="L10" i="6" s="1"/>
  <c r="D11" i="6"/>
  <c r="H11" i="6" s="1"/>
  <c r="L11" i="6" s="1"/>
  <c r="D8" i="6"/>
  <c r="H8" i="6" s="1"/>
  <c r="L8" i="6" s="1"/>
  <c r="D9" i="6"/>
  <c r="H9" i="6" s="1"/>
  <c r="L9" i="6" s="1"/>
  <c r="D5" i="6"/>
  <c r="H5" i="6" s="1"/>
  <c r="L5" i="6" s="1"/>
  <c r="D12" i="6"/>
  <c r="H12" i="6" s="1"/>
  <c r="L12" i="6" s="1"/>
  <c r="D7" i="6"/>
  <c r="H7" i="6" s="1"/>
  <c r="L7" i="6" s="1"/>
  <c r="D15" i="6"/>
  <c r="H15" i="6" s="1"/>
  <c r="L15" i="6" s="1"/>
  <c r="D4" i="6"/>
  <c r="H4" i="6" s="1"/>
  <c r="L4" i="6" s="1"/>
  <c r="D3" i="6"/>
  <c r="H3" i="6" s="1"/>
  <c r="L3" i="6" s="1"/>
  <c r="E44" i="1"/>
  <c r="G44" i="1"/>
  <c r="G52" i="1"/>
  <c r="L44" i="1"/>
  <c r="E52" i="1"/>
  <c r="D65" i="1"/>
  <c r="L65" i="1" s="1"/>
  <c r="F52" i="1"/>
  <c r="M44" i="1"/>
  <c r="K52" i="1"/>
  <c r="M52" i="1"/>
  <c r="D57" i="1"/>
  <c r="E57" i="1" s="1"/>
  <c r="K44" i="1"/>
  <c r="M56" i="1"/>
  <c r="L56" i="1"/>
  <c r="K56" i="1"/>
  <c r="D69" i="1"/>
  <c r="M49" i="1"/>
  <c r="L49" i="1"/>
  <c r="K49" i="1"/>
  <c r="L50" i="1"/>
  <c r="K50" i="1"/>
  <c r="M50" i="1"/>
  <c r="G59" i="1"/>
  <c r="L59" i="1"/>
  <c r="M59" i="1"/>
  <c r="K59" i="1"/>
  <c r="D72" i="1"/>
  <c r="F59" i="1"/>
  <c r="E59" i="1"/>
  <c r="E45" i="1"/>
  <c r="M45" i="1"/>
  <c r="L45" i="1"/>
  <c r="K45" i="1"/>
  <c r="G45" i="1"/>
  <c r="F45" i="1"/>
  <c r="D58" i="1"/>
  <c r="L53" i="1"/>
  <c r="K53" i="1"/>
  <c r="M53" i="1"/>
  <c r="F56" i="1"/>
  <c r="M51" i="1"/>
  <c r="K51" i="1"/>
  <c r="L51" i="1"/>
  <c r="G51" i="1"/>
  <c r="F51" i="1"/>
  <c r="E51" i="1"/>
  <c r="D64" i="1"/>
  <c r="F48" i="1"/>
  <c r="L48" i="1"/>
  <c r="K48" i="1"/>
  <c r="M48" i="1"/>
  <c r="D61" i="1"/>
  <c r="E48" i="1"/>
  <c r="G48" i="1"/>
  <c r="D86" i="1"/>
  <c r="M73" i="1"/>
  <c r="L73" i="1"/>
  <c r="F73" i="1"/>
  <c r="G73" i="1"/>
  <c r="E73" i="1"/>
  <c r="K73" i="1"/>
  <c r="D55" i="1"/>
  <c r="M42" i="1"/>
  <c r="L42" i="1"/>
  <c r="K42" i="1"/>
  <c r="E42" i="1"/>
  <c r="F42" i="1"/>
  <c r="G42" i="1"/>
  <c r="G56" i="1"/>
  <c r="M65" i="1"/>
  <c r="K65" i="1"/>
  <c r="L54" i="1"/>
  <c r="M54" i="1"/>
  <c r="K54" i="1"/>
  <c r="G54" i="1"/>
  <c r="F54" i="1"/>
  <c r="D67" i="1"/>
  <c r="E54" i="1"/>
  <c r="F49" i="1"/>
  <c r="D62" i="1"/>
  <c r="E49" i="1"/>
  <c r="G49" i="1"/>
  <c r="E65" i="1"/>
  <c r="D78" i="1"/>
  <c r="G65" i="1"/>
  <c r="D66" i="1"/>
  <c r="G53" i="1"/>
  <c r="E53" i="1"/>
  <c r="F53" i="1"/>
  <c r="G50" i="1"/>
  <c r="D63" i="1"/>
  <c r="F50" i="1"/>
  <c r="E50" i="1"/>
  <c r="L57" i="1" l="1"/>
  <c r="K57" i="1"/>
  <c r="F65" i="1"/>
  <c r="D70" i="1"/>
  <c r="F57" i="1"/>
  <c r="G57" i="1"/>
  <c r="M57" i="1"/>
  <c r="M62" i="1"/>
  <c r="L62" i="1"/>
  <c r="K62" i="1"/>
  <c r="M64" i="1"/>
  <c r="L64" i="1"/>
  <c r="K64" i="1"/>
  <c r="F64" i="1"/>
  <c r="G64" i="1"/>
  <c r="E64" i="1"/>
  <c r="D77" i="1"/>
  <c r="G58" i="1"/>
  <c r="M58" i="1"/>
  <c r="L58" i="1"/>
  <c r="K58" i="1"/>
  <c r="D71" i="1"/>
  <c r="E58" i="1"/>
  <c r="F58" i="1"/>
  <c r="D85" i="1"/>
  <c r="L72" i="1"/>
  <c r="G72" i="1"/>
  <c r="E72" i="1"/>
  <c r="K72" i="1"/>
  <c r="F72" i="1"/>
  <c r="M72" i="1"/>
  <c r="D80" i="1"/>
  <c r="L67" i="1"/>
  <c r="M67" i="1"/>
  <c r="K67" i="1"/>
  <c r="E67" i="1"/>
  <c r="F67" i="1"/>
  <c r="G67" i="1"/>
  <c r="D83" i="1"/>
  <c r="L70" i="1"/>
  <c r="M70" i="1"/>
  <c r="K70" i="1"/>
  <c r="E70" i="1"/>
  <c r="F70" i="1"/>
  <c r="G70" i="1"/>
  <c r="M61" i="1"/>
  <c r="L61" i="1"/>
  <c r="K61" i="1"/>
  <c r="G61" i="1"/>
  <c r="F61" i="1"/>
  <c r="D74" i="1"/>
  <c r="E61" i="1"/>
  <c r="D99" i="1"/>
  <c r="K86" i="1"/>
  <c r="F86" i="1"/>
  <c r="G86" i="1"/>
  <c r="L86" i="1"/>
  <c r="M86" i="1"/>
  <c r="E86" i="1"/>
  <c r="M55" i="1"/>
  <c r="L55" i="1"/>
  <c r="K55" i="1"/>
  <c r="G55" i="1"/>
  <c r="E55" i="1"/>
  <c r="F55" i="1"/>
  <c r="D68" i="1"/>
  <c r="D82" i="1"/>
  <c r="M69" i="1"/>
  <c r="F69" i="1"/>
  <c r="G69" i="1"/>
  <c r="K69" i="1"/>
  <c r="E69" i="1"/>
  <c r="L69" i="1"/>
  <c r="M63" i="1"/>
  <c r="L63" i="1"/>
  <c r="K63" i="1"/>
  <c r="M66" i="1"/>
  <c r="L66" i="1"/>
  <c r="K66" i="1"/>
  <c r="D91" i="1"/>
  <c r="M78" i="1"/>
  <c r="K78" i="1"/>
  <c r="E78" i="1"/>
  <c r="F78" i="1"/>
  <c r="L78" i="1"/>
  <c r="G78" i="1"/>
  <c r="G62" i="1"/>
  <c r="F62" i="1"/>
  <c r="E62" i="1"/>
  <c r="D75" i="1"/>
  <c r="D79" i="1"/>
  <c r="E66" i="1"/>
  <c r="G66" i="1"/>
  <c r="F66" i="1"/>
  <c r="D76" i="1"/>
  <c r="G63" i="1"/>
  <c r="F63" i="1"/>
  <c r="E63" i="1"/>
  <c r="D90" i="1" l="1"/>
  <c r="L77" i="1"/>
  <c r="M77" i="1"/>
  <c r="F77" i="1"/>
  <c r="G77" i="1"/>
  <c r="K77" i="1"/>
  <c r="E77" i="1"/>
  <c r="D112" i="1"/>
  <c r="M99" i="1"/>
  <c r="K99" i="1"/>
  <c r="L99" i="1"/>
  <c r="E99" i="1"/>
  <c r="F99" i="1"/>
  <c r="G99" i="1"/>
  <c r="D87" i="1"/>
  <c r="M74" i="1"/>
  <c r="L74" i="1"/>
  <c r="E74" i="1"/>
  <c r="G74" i="1"/>
  <c r="K74" i="1"/>
  <c r="F74" i="1"/>
  <c r="D96" i="1"/>
  <c r="K83" i="1"/>
  <c r="E83" i="1"/>
  <c r="M83" i="1"/>
  <c r="F83" i="1"/>
  <c r="G83" i="1"/>
  <c r="L83" i="1"/>
  <c r="D84" i="1"/>
  <c r="L71" i="1"/>
  <c r="M71" i="1"/>
  <c r="F71" i="1"/>
  <c r="K71" i="1"/>
  <c r="E71" i="1"/>
  <c r="G71" i="1"/>
  <c r="D89" i="1"/>
  <c r="M76" i="1"/>
  <c r="L76" i="1"/>
  <c r="K76" i="1"/>
  <c r="G76" i="1"/>
  <c r="E76" i="1"/>
  <c r="F76" i="1"/>
  <c r="D98" i="1"/>
  <c r="M85" i="1"/>
  <c r="L85" i="1"/>
  <c r="F85" i="1"/>
  <c r="G85" i="1"/>
  <c r="K85" i="1"/>
  <c r="E85" i="1"/>
  <c r="D92" i="1"/>
  <c r="M79" i="1"/>
  <c r="L79" i="1"/>
  <c r="K79" i="1"/>
  <c r="E79" i="1"/>
  <c r="G79" i="1"/>
  <c r="F79" i="1"/>
  <c r="D88" i="1"/>
  <c r="M75" i="1"/>
  <c r="K75" i="1"/>
  <c r="L75" i="1"/>
  <c r="E75" i="1"/>
  <c r="F75" i="1"/>
  <c r="G75" i="1"/>
  <c r="D95" i="1"/>
  <c r="M82" i="1"/>
  <c r="L82" i="1"/>
  <c r="K82" i="1"/>
  <c r="G82" i="1"/>
  <c r="E82" i="1"/>
  <c r="F82" i="1"/>
  <c r="D104" i="1"/>
  <c r="K91" i="1"/>
  <c r="M91" i="1"/>
  <c r="L91" i="1"/>
  <c r="G91" i="1"/>
  <c r="F91" i="1"/>
  <c r="E91" i="1"/>
  <c r="D93" i="1"/>
  <c r="M80" i="1"/>
  <c r="L80" i="1"/>
  <c r="F80" i="1"/>
  <c r="K80" i="1"/>
  <c r="G80" i="1"/>
  <c r="E80" i="1"/>
  <c r="D81" i="1"/>
  <c r="M68" i="1"/>
  <c r="K68" i="1"/>
  <c r="E68" i="1"/>
  <c r="F68" i="1"/>
  <c r="L68" i="1"/>
  <c r="G68" i="1"/>
  <c r="D103" i="1" l="1"/>
  <c r="L90" i="1"/>
  <c r="M90" i="1"/>
  <c r="K90" i="1"/>
  <c r="E90" i="1"/>
  <c r="F90" i="1"/>
  <c r="G90" i="1"/>
  <c r="D109" i="1"/>
  <c r="M96" i="1"/>
  <c r="L96" i="1"/>
  <c r="G96" i="1"/>
  <c r="E96" i="1"/>
  <c r="F96" i="1"/>
  <c r="K96" i="1"/>
  <c r="D101" i="1"/>
  <c r="M88" i="1"/>
  <c r="L88" i="1"/>
  <c r="K88" i="1"/>
  <c r="G88" i="1"/>
  <c r="E88" i="1"/>
  <c r="F88" i="1"/>
  <c r="D125" i="1"/>
  <c r="M112" i="1"/>
  <c r="L112" i="1"/>
  <c r="K112" i="1"/>
  <c r="G112" i="1"/>
  <c r="F112" i="1"/>
  <c r="E112" i="1"/>
  <c r="D94" i="1"/>
  <c r="F81" i="1"/>
  <c r="G81" i="1"/>
  <c r="L81" i="1"/>
  <c r="K81" i="1"/>
  <c r="E81" i="1"/>
  <c r="M81" i="1"/>
  <c r="D102" i="1"/>
  <c r="L89" i="1"/>
  <c r="K89" i="1"/>
  <c r="F89" i="1"/>
  <c r="G89" i="1"/>
  <c r="M89" i="1"/>
  <c r="E89" i="1"/>
  <c r="D108" i="1"/>
  <c r="M95" i="1"/>
  <c r="L95" i="1"/>
  <c r="G95" i="1"/>
  <c r="E95" i="1"/>
  <c r="F95" i="1"/>
  <c r="K95" i="1"/>
  <c r="D106" i="1"/>
  <c r="M93" i="1"/>
  <c r="L93" i="1"/>
  <c r="F93" i="1"/>
  <c r="G93" i="1"/>
  <c r="E93" i="1"/>
  <c r="K93" i="1"/>
  <c r="D97" i="1"/>
  <c r="M84" i="1"/>
  <c r="K84" i="1"/>
  <c r="E84" i="1"/>
  <c r="F84" i="1"/>
  <c r="G84" i="1"/>
  <c r="L84" i="1"/>
  <c r="D111" i="1"/>
  <c r="M98" i="1"/>
  <c r="L98" i="1"/>
  <c r="K98" i="1"/>
  <c r="F98" i="1"/>
  <c r="G98" i="1"/>
  <c r="E98" i="1"/>
  <c r="D117" i="1"/>
  <c r="M104" i="1"/>
  <c r="E104" i="1"/>
  <c r="K104" i="1"/>
  <c r="F104" i="1"/>
  <c r="L104" i="1"/>
  <c r="G104" i="1"/>
  <c r="D100" i="1"/>
  <c r="M87" i="1"/>
  <c r="K87" i="1"/>
  <c r="F87" i="1"/>
  <c r="G87" i="1"/>
  <c r="E87" i="1"/>
  <c r="L87" i="1"/>
  <c r="D105" i="1"/>
  <c r="M92" i="1"/>
  <c r="L92" i="1"/>
  <c r="E92" i="1"/>
  <c r="F92" i="1"/>
  <c r="G92" i="1"/>
  <c r="K92" i="1"/>
  <c r="D130" i="1" l="1"/>
  <c r="L117" i="1"/>
  <c r="F117" i="1"/>
  <c r="G117" i="1"/>
  <c r="M117" i="1"/>
  <c r="E117" i="1"/>
  <c r="K117" i="1"/>
  <c r="D116" i="1"/>
  <c r="L103" i="1"/>
  <c r="M103" i="1"/>
  <c r="G103" i="1"/>
  <c r="K103" i="1"/>
  <c r="F103" i="1"/>
  <c r="E103" i="1"/>
  <c r="D115" i="1"/>
  <c r="L102" i="1"/>
  <c r="K102" i="1"/>
  <c r="M102" i="1"/>
  <c r="E102" i="1"/>
  <c r="F102" i="1"/>
  <c r="G102" i="1"/>
  <c r="D138" i="1"/>
  <c r="L125" i="1"/>
  <c r="M125" i="1"/>
  <c r="F125" i="1"/>
  <c r="G125" i="1"/>
  <c r="E125" i="1"/>
  <c r="K125" i="1"/>
  <c r="D113" i="1"/>
  <c r="M100" i="1"/>
  <c r="E100" i="1"/>
  <c r="K100" i="1"/>
  <c r="F100" i="1"/>
  <c r="G100" i="1"/>
  <c r="L100" i="1"/>
  <c r="D122" i="1"/>
  <c r="M109" i="1"/>
  <c r="L109" i="1"/>
  <c r="F109" i="1"/>
  <c r="G109" i="1"/>
  <c r="E109" i="1"/>
  <c r="K109" i="1"/>
  <c r="D124" i="1"/>
  <c r="M111" i="1"/>
  <c r="K111" i="1"/>
  <c r="L111" i="1"/>
  <c r="F111" i="1"/>
  <c r="G111" i="1"/>
  <c r="E111" i="1"/>
  <c r="D107" i="1"/>
  <c r="M94" i="1"/>
  <c r="L94" i="1"/>
  <c r="G94" i="1"/>
  <c r="E94" i="1"/>
  <c r="K94" i="1"/>
  <c r="F94" i="1"/>
  <c r="D118" i="1"/>
  <c r="F105" i="1"/>
  <c r="G105" i="1"/>
  <c r="K105" i="1"/>
  <c r="L105" i="1"/>
  <c r="M105" i="1"/>
  <c r="E105" i="1"/>
  <c r="D110" i="1"/>
  <c r="M97" i="1"/>
  <c r="L97" i="1"/>
  <c r="K97" i="1"/>
  <c r="F97" i="1"/>
  <c r="G97" i="1"/>
  <c r="E97" i="1"/>
  <c r="D121" i="1"/>
  <c r="M108" i="1"/>
  <c r="L108" i="1"/>
  <c r="G108" i="1"/>
  <c r="K108" i="1"/>
  <c r="E108" i="1"/>
  <c r="F108" i="1"/>
  <c r="D119" i="1"/>
  <c r="G106" i="1"/>
  <c r="K106" i="1"/>
  <c r="E106" i="1"/>
  <c r="L106" i="1"/>
  <c r="M106" i="1"/>
  <c r="F106" i="1"/>
  <c r="D114" i="1"/>
  <c r="M101" i="1"/>
  <c r="F101" i="1"/>
  <c r="G101" i="1"/>
  <c r="K101" i="1"/>
  <c r="E101" i="1"/>
  <c r="L101" i="1"/>
  <c r="D131" i="1" l="1"/>
  <c r="M118" i="1"/>
  <c r="L118" i="1"/>
  <c r="E118" i="1"/>
  <c r="F118" i="1"/>
  <c r="K118" i="1"/>
  <c r="G118" i="1"/>
  <c r="D151" i="1"/>
  <c r="K138" i="1"/>
  <c r="M138" i="1"/>
  <c r="F138" i="1"/>
  <c r="G138" i="1"/>
  <c r="L138" i="1"/>
  <c r="E138" i="1"/>
  <c r="D137" i="1"/>
  <c r="M124" i="1"/>
  <c r="L124" i="1"/>
  <c r="G124" i="1"/>
  <c r="K124" i="1"/>
  <c r="F124" i="1"/>
  <c r="E124" i="1"/>
  <c r="D127" i="1"/>
  <c r="L114" i="1"/>
  <c r="G114" i="1"/>
  <c r="F114" i="1"/>
  <c r="K114" i="1"/>
  <c r="E114" i="1"/>
  <c r="M114" i="1"/>
  <c r="D126" i="1"/>
  <c r="M113" i="1"/>
  <c r="L113" i="1"/>
  <c r="F113" i="1"/>
  <c r="K113" i="1"/>
  <c r="G113" i="1"/>
  <c r="E113" i="1"/>
  <c r="D132" i="1"/>
  <c r="M119" i="1"/>
  <c r="G119" i="1"/>
  <c r="L119" i="1"/>
  <c r="K119" i="1"/>
  <c r="E119" i="1"/>
  <c r="F119" i="1"/>
  <c r="D129" i="1"/>
  <c r="L116" i="1"/>
  <c r="E116" i="1"/>
  <c r="M116" i="1"/>
  <c r="G116" i="1"/>
  <c r="F116" i="1"/>
  <c r="K116" i="1"/>
  <c r="D123" i="1"/>
  <c r="M110" i="1"/>
  <c r="L110" i="1"/>
  <c r="E110" i="1"/>
  <c r="F110" i="1"/>
  <c r="K110" i="1"/>
  <c r="G110" i="1"/>
  <c r="D120" i="1"/>
  <c r="E107" i="1"/>
  <c r="L107" i="1"/>
  <c r="F107" i="1"/>
  <c r="K107" i="1"/>
  <c r="G107" i="1"/>
  <c r="M107" i="1"/>
  <c r="D128" i="1"/>
  <c r="L115" i="1"/>
  <c r="K115" i="1"/>
  <c r="M115" i="1"/>
  <c r="E115" i="1"/>
  <c r="F115" i="1"/>
  <c r="G115" i="1"/>
  <c r="D135" i="1"/>
  <c r="M122" i="1"/>
  <c r="K122" i="1"/>
  <c r="F122" i="1"/>
  <c r="L122" i="1"/>
  <c r="E122" i="1"/>
  <c r="G122" i="1"/>
  <c r="D134" i="1"/>
  <c r="M121" i="1"/>
  <c r="L121" i="1"/>
  <c r="F121" i="1"/>
  <c r="G121" i="1"/>
  <c r="K121" i="1"/>
  <c r="E121" i="1"/>
  <c r="D143" i="1"/>
  <c r="L130" i="1"/>
  <c r="M130" i="1"/>
  <c r="G130" i="1"/>
  <c r="F130" i="1"/>
  <c r="E130" i="1"/>
  <c r="K130" i="1"/>
  <c r="D148" i="1" l="1"/>
  <c r="M135" i="1"/>
  <c r="K135" i="1"/>
  <c r="L135" i="1"/>
  <c r="F135" i="1"/>
  <c r="G135" i="1"/>
  <c r="E135" i="1"/>
  <c r="D145" i="1"/>
  <c r="F132" i="1"/>
  <c r="E132" i="1"/>
  <c r="G132" i="1"/>
  <c r="L132" i="1"/>
  <c r="K132" i="1"/>
  <c r="M132" i="1"/>
  <c r="D133" i="1"/>
  <c r="M120" i="1"/>
  <c r="G120" i="1"/>
  <c r="K120" i="1"/>
  <c r="E120" i="1"/>
  <c r="F120" i="1"/>
  <c r="L120" i="1"/>
  <c r="D142" i="1"/>
  <c r="L129" i="1"/>
  <c r="M129" i="1"/>
  <c r="F129" i="1"/>
  <c r="G129" i="1"/>
  <c r="K129" i="1"/>
  <c r="E129" i="1"/>
  <c r="D139" i="1"/>
  <c r="M126" i="1"/>
  <c r="L126" i="1"/>
  <c r="K126" i="1"/>
  <c r="E126" i="1"/>
  <c r="F126" i="1"/>
  <c r="G126" i="1"/>
  <c r="D140" i="1"/>
  <c r="M127" i="1"/>
  <c r="K127" i="1"/>
  <c r="L127" i="1"/>
  <c r="F127" i="1"/>
  <c r="E127" i="1"/>
  <c r="G127" i="1"/>
  <c r="D164" i="1"/>
  <c r="M151" i="1"/>
  <c r="L151" i="1"/>
  <c r="G151" i="1"/>
  <c r="F151" i="1"/>
  <c r="E151" i="1"/>
  <c r="K151" i="1"/>
  <c r="D147" i="1"/>
  <c r="L134" i="1"/>
  <c r="K134" i="1"/>
  <c r="E134" i="1"/>
  <c r="M134" i="1"/>
  <c r="F134" i="1"/>
  <c r="G134" i="1"/>
  <c r="D141" i="1"/>
  <c r="L128" i="1"/>
  <c r="M128" i="1"/>
  <c r="K128" i="1"/>
  <c r="F128" i="1"/>
  <c r="G128" i="1"/>
  <c r="E128" i="1"/>
  <c r="D150" i="1"/>
  <c r="F137" i="1"/>
  <c r="L137" i="1"/>
  <c r="M137" i="1"/>
  <c r="G137" i="1"/>
  <c r="K137" i="1"/>
  <c r="E137" i="1"/>
  <c r="D136" i="1"/>
  <c r="M123" i="1"/>
  <c r="K123" i="1"/>
  <c r="L123" i="1"/>
  <c r="E123" i="1"/>
  <c r="F123" i="1"/>
  <c r="G123" i="1"/>
  <c r="D156" i="1"/>
  <c r="M143" i="1"/>
  <c r="L143" i="1"/>
  <c r="K143" i="1"/>
  <c r="F143" i="1"/>
  <c r="G143" i="1"/>
  <c r="E143" i="1"/>
  <c r="D144" i="1"/>
  <c r="E131" i="1"/>
  <c r="M131" i="1"/>
  <c r="F131" i="1"/>
  <c r="K131" i="1"/>
  <c r="G131" i="1"/>
  <c r="L131" i="1"/>
  <c r="D155" i="1" l="1"/>
  <c r="M142" i="1"/>
  <c r="L142" i="1"/>
  <c r="K142" i="1"/>
  <c r="F142" i="1"/>
  <c r="E142" i="1"/>
  <c r="G142" i="1"/>
  <c r="D154" i="1"/>
  <c r="M141" i="1"/>
  <c r="L141" i="1"/>
  <c r="K141" i="1"/>
  <c r="F141" i="1"/>
  <c r="E141" i="1"/>
  <c r="G141" i="1"/>
  <c r="D158" i="1"/>
  <c r="M145" i="1"/>
  <c r="L145" i="1"/>
  <c r="F145" i="1"/>
  <c r="E145" i="1"/>
  <c r="K145" i="1"/>
  <c r="G145" i="1"/>
  <c r="D153" i="1"/>
  <c r="L140" i="1"/>
  <c r="M140" i="1"/>
  <c r="K140" i="1"/>
  <c r="F140" i="1"/>
  <c r="G140" i="1"/>
  <c r="E140" i="1"/>
  <c r="D169" i="1"/>
  <c r="M156" i="1"/>
  <c r="L156" i="1"/>
  <c r="K156" i="1"/>
  <c r="F156" i="1"/>
  <c r="E156" i="1"/>
  <c r="G156" i="1"/>
  <c r="D152" i="1"/>
  <c r="M139" i="1"/>
  <c r="G139" i="1"/>
  <c r="K139" i="1"/>
  <c r="E139" i="1"/>
  <c r="F139" i="1"/>
  <c r="L139" i="1"/>
  <c r="D149" i="1"/>
  <c r="M136" i="1"/>
  <c r="L136" i="1"/>
  <c r="E136" i="1"/>
  <c r="F136" i="1"/>
  <c r="K136" i="1"/>
  <c r="G136" i="1"/>
  <c r="D163" i="1"/>
  <c r="E150" i="1"/>
  <c r="F150" i="1"/>
  <c r="L150" i="1"/>
  <c r="G150" i="1"/>
  <c r="K150" i="1"/>
  <c r="M150" i="1"/>
  <c r="D146" i="1"/>
  <c r="M133" i="1"/>
  <c r="L133" i="1"/>
  <c r="F133" i="1"/>
  <c r="G133" i="1"/>
  <c r="K133" i="1"/>
  <c r="E133" i="1"/>
  <c r="D160" i="1"/>
  <c r="M147" i="1"/>
  <c r="K147" i="1"/>
  <c r="E147" i="1"/>
  <c r="F147" i="1"/>
  <c r="G147" i="1"/>
  <c r="L147" i="1"/>
  <c r="D177" i="1"/>
  <c r="M164" i="1"/>
  <c r="E164" i="1"/>
  <c r="K164" i="1"/>
  <c r="F164" i="1"/>
  <c r="G164" i="1"/>
  <c r="L164" i="1"/>
  <c r="D157" i="1"/>
  <c r="E144" i="1"/>
  <c r="K144" i="1"/>
  <c r="M144" i="1"/>
  <c r="G144" i="1"/>
  <c r="L144" i="1"/>
  <c r="F144" i="1"/>
  <c r="D161" i="1"/>
  <c r="M148" i="1"/>
  <c r="F148" i="1"/>
  <c r="L148" i="1"/>
  <c r="E148" i="1"/>
  <c r="K148" i="1"/>
  <c r="G148" i="1"/>
  <c r="D190" i="1" l="1"/>
  <c r="L177" i="1"/>
  <c r="F177" i="1"/>
  <c r="M177" i="1"/>
  <c r="K177" i="1"/>
  <c r="E177" i="1"/>
  <c r="G177" i="1"/>
  <c r="D159" i="1"/>
  <c r="M146" i="1"/>
  <c r="L146" i="1"/>
  <c r="K146" i="1"/>
  <c r="E146" i="1"/>
  <c r="F146" i="1"/>
  <c r="G146" i="1"/>
  <c r="D167" i="1"/>
  <c r="L154" i="1"/>
  <c r="K154" i="1"/>
  <c r="M154" i="1"/>
  <c r="G154" i="1"/>
  <c r="F154" i="1"/>
  <c r="E154" i="1"/>
  <c r="D166" i="1"/>
  <c r="L153" i="1"/>
  <c r="M153" i="1"/>
  <c r="F153" i="1"/>
  <c r="E153" i="1"/>
  <c r="G153" i="1"/>
  <c r="K153" i="1"/>
  <c r="D162" i="1"/>
  <c r="F149" i="1"/>
  <c r="L149" i="1"/>
  <c r="M149" i="1"/>
  <c r="K149" i="1"/>
  <c r="G149" i="1"/>
  <c r="E149" i="1"/>
  <c r="D182" i="1"/>
  <c r="M169" i="1"/>
  <c r="L169" i="1"/>
  <c r="K169" i="1"/>
  <c r="F169" i="1"/>
  <c r="E169" i="1"/>
  <c r="G169" i="1"/>
  <c r="D170" i="1"/>
  <c r="M157" i="1"/>
  <c r="L157" i="1"/>
  <c r="F157" i="1"/>
  <c r="K157" i="1"/>
  <c r="E157" i="1"/>
  <c r="G157" i="1"/>
  <c r="D173" i="1"/>
  <c r="M160" i="1"/>
  <c r="L160" i="1"/>
  <c r="E160" i="1"/>
  <c r="F160" i="1"/>
  <c r="G160" i="1"/>
  <c r="K160" i="1"/>
  <c r="D171" i="1"/>
  <c r="M158" i="1"/>
  <c r="L158" i="1"/>
  <c r="K158" i="1"/>
  <c r="E158" i="1"/>
  <c r="F158" i="1"/>
  <c r="G158" i="1"/>
  <c r="D165" i="1"/>
  <c r="L152" i="1"/>
  <c r="M152" i="1"/>
  <c r="G152" i="1"/>
  <c r="F152" i="1"/>
  <c r="E152" i="1"/>
  <c r="K152" i="1"/>
  <c r="D176" i="1"/>
  <c r="M163" i="1"/>
  <c r="K163" i="1"/>
  <c r="G163" i="1"/>
  <c r="E163" i="1"/>
  <c r="F163" i="1"/>
  <c r="L163" i="1"/>
  <c r="D174" i="1"/>
  <c r="M161" i="1"/>
  <c r="L161" i="1"/>
  <c r="F161" i="1"/>
  <c r="G161" i="1"/>
  <c r="E161" i="1"/>
  <c r="K161" i="1"/>
  <c r="D168" i="1"/>
  <c r="L155" i="1"/>
  <c r="K155" i="1"/>
  <c r="E155" i="1"/>
  <c r="F155" i="1"/>
  <c r="G155" i="1"/>
  <c r="M155" i="1"/>
  <c r="D195" i="1" l="1"/>
  <c r="L182" i="1"/>
  <c r="M182" i="1"/>
  <c r="K182" i="1"/>
  <c r="E182" i="1"/>
  <c r="G182" i="1"/>
  <c r="F182" i="1"/>
  <c r="D189" i="1"/>
  <c r="M176" i="1"/>
  <c r="L176" i="1"/>
  <c r="F176" i="1"/>
  <c r="G176" i="1"/>
  <c r="E176" i="1"/>
  <c r="K176" i="1"/>
  <c r="D179" i="1"/>
  <c r="M166" i="1"/>
  <c r="E166" i="1"/>
  <c r="F166" i="1"/>
  <c r="L166" i="1"/>
  <c r="K166" i="1"/>
  <c r="G166" i="1"/>
  <c r="D172" i="1"/>
  <c r="M159" i="1"/>
  <c r="K159" i="1"/>
  <c r="L159" i="1"/>
  <c r="F159" i="1"/>
  <c r="G159" i="1"/>
  <c r="E159" i="1"/>
  <c r="D183" i="1"/>
  <c r="K170" i="1"/>
  <c r="F170" i="1"/>
  <c r="M170" i="1"/>
  <c r="L170" i="1"/>
  <c r="E170" i="1"/>
  <c r="G170" i="1"/>
  <c r="D184" i="1"/>
  <c r="M171" i="1"/>
  <c r="K171" i="1"/>
  <c r="E171" i="1"/>
  <c r="L171" i="1"/>
  <c r="F171" i="1"/>
  <c r="G171" i="1"/>
  <c r="D178" i="1"/>
  <c r="F165" i="1"/>
  <c r="K165" i="1"/>
  <c r="L165" i="1"/>
  <c r="M165" i="1"/>
  <c r="G165" i="1"/>
  <c r="E165" i="1"/>
  <c r="D180" i="1"/>
  <c r="L167" i="1"/>
  <c r="K167" i="1"/>
  <c r="E167" i="1"/>
  <c r="F167" i="1"/>
  <c r="M167" i="1"/>
  <c r="G167" i="1"/>
  <c r="D187" i="1"/>
  <c r="M174" i="1"/>
  <c r="L174" i="1"/>
  <c r="K174" i="1"/>
  <c r="G174" i="1"/>
  <c r="E174" i="1"/>
  <c r="F174" i="1"/>
  <c r="D175" i="1"/>
  <c r="L162" i="1"/>
  <c r="M162" i="1"/>
  <c r="K162" i="1"/>
  <c r="F162" i="1"/>
  <c r="E162" i="1"/>
  <c r="G162" i="1"/>
  <c r="D186" i="1"/>
  <c r="L173" i="1"/>
  <c r="F173" i="1"/>
  <c r="G173" i="1"/>
  <c r="M173" i="1"/>
  <c r="E173" i="1"/>
  <c r="K173" i="1"/>
  <c r="D181" i="1"/>
  <c r="L168" i="1"/>
  <c r="M168" i="1"/>
  <c r="G168" i="1"/>
  <c r="K168" i="1"/>
  <c r="F168" i="1"/>
  <c r="E168" i="1"/>
  <c r="D203" i="1"/>
  <c r="M190" i="1"/>
  <c r="K190" i="1"/>
  <c r="L190" i="1"/>
  <c r="G190" i="1"/>
  <c r="E190" i="1"/>
  <c r="F190" i="1"/>
  <c r="D199" i="1" l="1"/>
  <c r="M186" i="1"/>
  <c r="L186" i="1"/>
  <c r="K186" i="1"/>
  <c r="F186" i="1"/>
  <c r="G186" i="1"/>
  <c r="E186" i="1"/>
  <c r="D185" i="1"/>
  <c r="M172" i="1"/>
  <c r="K172" i="1"/>
  <c r="L172" i="1"/>
  <c r="E172" i="1"/>
  <c r="F172" i="1"/>
  <c r="G172" i="1"/>
  <c r="D196" i="1"/>
  <c r="M183" i="1"/>
  <c r="K183" i="1"/>
  <c r="F183" i="1"/>
  <c r="E183" i="1"/>
  <c r="G183" i="1"/>
  <c r="L183" i="1"/>
  <c r="D200" i="1"/>
  <c r="M187" i="1"/>
  <c r="L187" i="1"/>
  <c r="G187" i="1"/>
  <c r="K187" i="1"/>
  <c r="F187" i="1"/>
  <c r="E187" i="1"/>
  <c r="D202" i="1"/>
  <c r="M189" i="1"/>
  <c r="L189" i="1"/>
  <c r="F189" i="1"/>
  <c r="G189" i="1"/>
  <c r="E189" i="1"/>
  <c r="K189" i="1"/>
  <c r="D191" i="1"/>
  <c r="M178" i="1"/>
  <c r="L178" i="1"/>
  <c r="F178" i="1"/>
  <c r="G178" i="1"/>
  <c r="E178" i="1"/>
  <c r="K178" i="1"/>
  <c r="D194" i="1"/>
  <c r="M181" i="1"/>
  <c r="L181" i="1"/>
  <c r="F181" i="1"/>
  <c r="E181" i="1"/>
  <c r="G181" i="1"/>
  <c r="K181" i="1"/>
  <c r="D192" i="1"/>
  <c r="M179" i="1"/>
  <c r="L179" i="1"/>
  <c r="E179" i="1"/>
  <c r="F179" i="1"/>
  <c r="G179" i="1"/>
  <c r="K179" i="1"/>
  <c r="D197" i="1"/>
  <c r="M184" i="1"/>
  <c r="K184" i="1"/>
  <c r="E184" i="1"/>
  <c r="F184" i="1"/>
  <c r="L184" i="1"/>
  <c r="G184" i="1"/>
  <c r="D188" i="1"/>
  <c r="M175" i="1"/>
  <c r="L175" i="1"/>
  <c r="K175" i="1"/>
  <c r="G175" i="1"/>
  <c r="E175" i="1"/>
  <c r="F175" i="1"/>
  <c r="D193" i="1"/>
  <c r="L180" i="1"/>
  <c r="K180" i="1"/>
  <c r="M180" i="1"/>
  <c r="F180" i="1"/>
  <c r="G180" i="1"/>
  <c r="E180" i="1"/>
  <c r="D216" i="1"/>
  <c r="L203" i="1"/>
  <c r="M203" i="1"/>
  <c r="K203" i="1"/>
  <c r="G203" i="1"/>
  <c r="E203" i="1"/>
  <c r="F203" i="1"/>
  <c r="D208" i="1"/>
  <c r="M195" i="1"/>
  <c r="L195" i="1"/>
  <c r="K195" i="1"/>
  <c r="E195" i="1"/>
  <c r="F195" i="1"/>
  <c r="G195" i="1"/>
  <c r="D204" i="1" l="1"/>
  <c r="M191" i="1"/>
  <c r="L191" i="1"/>
  <c r="K191" i="1"/>
  <c r="F191" i="1"/>
  <c r="G191" i="1"/>
  <c r="E191" i="1"/>
  <c r="D213" i="1"/>
  <c r="L200" i="1"/>
  <c r="G200" i="1"/>
  <c r="F200" i="1"/>
  <c r="K200" i="1"/>
  <c r="M200" i="1"/>
  <c r="E200" i="1"/>
  <c r="D207" i="1"/>
  <c r="L194" i="1"/>
  <c r="E194" i="1"/>
  <c r="G194" i="1"/>
  <c r="M194" i="1"/>
  <c r="K194" i="1"/>
  <c r="F194" i="1"/>
  <c r="D215" i="1"/>
  <c r="M202" i="1"/>
  <c r="L202" i="1"/>
  <c r="G202" i="1"/>
  <c r="E202" i="1"/>
  <c r="F202" i="1"/>
  <c r="K202" i="1"/>
  <c r="D210" i="1"/>
  <c r="L197" i="1"/>
  <c r="F197" i="1"/>
  <c r="E197" i="1"/>
  <c r="M197" i="1"/>
  <c r="K197" i="1"/>
  <c r="G197" i="1"/>
  <c r="D201" i="1"/>
  <c r="L188" i="1"/>
  <c r="M188" i="1"/>
  <c r="E188" i="1"/>
  <c r="F188" i="1"/>
  <c r="G188" i="1"/>
  <c r="K188" i="1"/>
  <c r="D206" i="1"/>
  <c r="M193" i="1"/>
  <c r="L193" i="1"/>
  <c r="K193" i="1"/>
  <c r="F193" i="1"/>
  <c r="G193" i="1"/>
  <c r="E193" i="1"/>
  <c r="D229" i="1"/>
  <c r="L216" i="1"/>
  <c r="F216" i="1"/>
  <c r="E216" i="1"/>
  <c r="G216" i="1"/>
  <c r="M216" i="1"/>
  <c r="K216" i="1"/>
  <c r="D209" i="1"/>
  <c r="M196" i="1"/>
  <c r="F196" i="1"/>
  <c r="G196" i="1"/>
  <c r="K196" i="1"/>
  <c r="E196" i="1"/>
  <c r="L196" i="1"/>
  <c r="D198" i="1"/>
  <c r="M185" i="1"/>
  <c r="F185" i="1"/>
  <c r="K185" i="1"/>
  <c r="L185" i="1"/>
  <c r="E185" i="1"/>
  <c r="G185" i="1"/>
  <c r="D205" i="1"/>
  <c r="E192" i="1"/>
  <c r="F192" i="1"/>
  <c r="L192" i="1"/>
  <c r="G192" i="1"/>
  <c r="K192" i="1"/>
  <c r="M192" i="1"/>
  <c r="D221" i="1"/>
  <c r="M208" i="1"/>
  <c r="L208" i="1"/>
  <c r="K208" i="1"/>
  <c r="E208" i="1"/>
  <c r="F208" i="1"/>
  <c r="G208" i="1"/>
  <c r="D212" i="1"/>
  <c r="L199" i="1"/>
  <c r="K199" i="1"/>
  <c r="F199" i="1"/>
  <c r="G199" i="1"/>
  <c r="M199" i="1"/>
  <c r="E199" i="1"/>
  <c r="D228" i="1" l="1"/>
  <c r="L215" i="1"/>
  <c r="G215" i="1"/>
  <c r="E215" i="1"/>
  <c r="F215" i="1"/>
  <c r="M215" i="1"/>
  <c r="K215" i="1"/>
  <c r="D218" i="1"/>
  <c r="M205" i="1"/>
  <c r="L205" i="1"/>
  <c r="F205" i="1"/>
  <c r="E205" i="1"/>
  <c r="G205" i="1"/>
  <c r="K205" i="1"/>
  <c r="D226" i="1"/>
  <c r="M213" i="1"/>
  <c r="F213" i="1"/>
  <c r="K213" i="1"/>
  <c r="G213" i="1"/>
  <c r="L213" i="1"/>
  <c r="E213" i="1"/>
  <c r="D214" i="1"/>
  <c r="F201" i="1"/>
  <c r="E201" i="1"/>
  <c r="G201" i="1"/>
  <c r="K201" i="1"/>
  <c r="M201" i="1"/>
  <c r="L201" i="1"/>
  <c r="D234" i="1"/>
  <c r="L221" i="1"/>
  <c r="F221" i="1"/>
  <c r="M221" i="1"/>
  <c r="E221" i="1"/>
  <c r="G221" i="1"/>
  <c r="K221" i="1"/>
  <c r="D223" i="1"/>
  <c r="M210" i="1"/>
  <c r="E210" i="1"/>
  <c r="F210" i="1"/>
  <c r="G210" i="1"/>
  <c r="K210" i="1"/>
  <c r="L210" i="1"/>
  <c r="D211" i="1"/>
  <c r="L198" i="1"/>
  <c r="K198" i="1"/>
  <c r="F198" i="1"/>
  <c r="M198" i="1"/>
  <c r="E198" i="1"/>
  <c r="G198" i="1"/>
  <c r="D220" i="1"/>
  <c r="M207" i="1"/>
  <c r="L207" i="1"/>
  <c r="K207" i="1"/>
  <c r="E207" i="1"/>
  <c r="G207" i="1"/>
  <c r="F207" i="1"/>
  <c r="D222" i="1"/>
  <c r="M209" i="1"/>
  <c r="L209" i="1"/>
  <c r="F209" i="1"/>
  <c r="K209" i="1"/>
  <c r="G209" i="1"/>
  <c r="E209" i="1"/>
  <c r="D242" i="1"/>
  <c r="M229" i="1"/>
  <c r="L229" i="1"/>
  <c r="F229" i="1"/>
  <c r="K229" i="1"/>
  <c r="G229" i="1"/>
  <c r="E229" i="1"/>
  <c r="D219" i="1"/>
  <c r="M206" i="1"/>
  <c r="K206" i="1"/>
  <c r="E206" i="1"/>
  <c r="L206" i="1"/>
  <c r="G206" i="1"/>
  <c r="F206" i="1"/>
  <c r="D225" i="1"/>
  <c r="M212" i="1"/>
  <c r="K212" i="1"/>
  <c r="L212" i="1"/>
  <c r="F212" i="1"/>
  <c r="G212" i="1"/>
  <c r="E212" i="1"/>
  <c r="D217" i="1"/>
  <c r="M204" i="1"/>
  <c r="L204" i="1"/>
  <c r="K204" i="1"/>
  <c r="G204" i="1"/>
  <c r="E204" i="1"/>
  <c r="F204" i="1"/>
  <c r="D227" i="1" l="1"/>
  <c r="M214" i="1"/>
  <c r="L214" i="1"/>
  <c r="E214" i="1"/>
  <c r="F214" i="1"/>
  <c r="G214" i="1"/>
  <c r="K214" i="1"/>
  <c r="D231" i="1"/>
  <c r="L218" i="1"/>
  <c r="M218" i="1"/>
  <c r="F218" i="1"/>
  <c r="G218" i="1"/>
  <c r="K218" i="1"/>
  <c r="E218" i="1"/>
  <c r="D224" i="1"/>
  <c r="M211" i="1"/>
  <c r="F211" i="1"/>
  <c r="K211" i="1"/>
  <c r="E211" i="1"/>
  <c r="L211" i="1"/>
  <c r="G211" i="1"/>
  <c r="D236" i="1"/>
  <c r="M223" i="1"/>
  <c r="L223" i="1"/>
  <c r="K223" i="1"/>
  <c r="E223" i="1"/>
  <c r="F223" i="1"/>
  <c r="G223" i="1"/>
  <c r="D238" i="1"/>
  <c r="F225" i="1"/>
  <c r="M225" i="1"/>
  <c r="K225" i="1"/>
  <c r="L225" i="1"/>
  <c r="G225" i="1"/>
  <c r="E225" i="1"/>
  <c r="D239" i="1"/>
  <c r="M226" i="1"/>
  <c r="K226" i="1"/>
  <c r="L226" i="1"/>
  <c r="G226" i="1"/>
  <c r="E226" i="1"/>
  <c r="F226" i="1"/>
  <c r="D235" i="1"/>
  <c r="M222" i="1"/>
  <c r="L222" i="1"/>
  <c r="G222" i="1"/>
  <c r="K222" i="1"/>
  <c r="F222" i="1"/>
  <c r="E222" i="1"/>
  <c r="D247" i="1"/>
  <c r="L234" i="1"/>
  <c r="E234" i="1"/>
  <c r="F234" i="1"/>
  <c r="G234" i="1"/>
  <c r="K234" i="1"/>
  <c r="M234" i="1"/>
  <c r="D233" i="1"/>
  <c r="M220" i="1"/>
  <c r="L220" i="1"/>
  <c r="K220" i="1"/>
  <c r="E220" i="1"/>
  <c r="G220" i="1"/>
  <c r="F220" i="1"/>
  <c r="D232" i="1"/>
  <c r="M219" i="1"/>
  <c r="K219" i="1"/>
  <c r="L219" i="1"/>
  <c r="E219" i="1"/>
  <c r="F219" i="1"/>
  <c r="G219" i="1"/>
  <c r="D255" i="1"/>
  <c r="L242" i="1"/>
  <c r="M242" i="1"/>
  <c r="K242" i="1"/>
  <c r="F242" i="1"/>
  <c r="E242" i="1"/>
  <c r="G242" i="1"/>
  <c r="D230" i="1"/>
  <c r="M217" i="1"/>
  <c r="L217" i="1"/>
  <c r="F217" i="1"/>
  <c r="K217" i="1"/>
  <c r="G217" i="1"/>
  <c r="E217" i="1"/>
  <c r="D241" i="1"/>
  <c r="M228" i="1"/>
  <c r="K228" i="1"/>
  <c r="L228" i="1"/>
  <c r="G228" i="1"/>
  <c r="E228" i="1"/>
  <c r="F228" i="1"/>
  <c r="D244" i="1" l="1"/>
  <c r="M231" i="1"/>
  <c r="F231" i="1"/>
  <c r="G231" i="1"/>
  <c r="K231" i="1"/>
  <c r="L231" i="1"/>
  <c r="E231" i="1"/>
  <c r="D246" i="1"/>
  <c r="L233" i="1"/>
  <c r="F233" i="1"/>
  <c r="M233" i="1"/>
  <c r="K233" i="1"/>
  <c r="E233" i="1"/>
  <c r="G233" i="1"/>
  <c r="D248" i="1"/>
  <c r="M235" i="1"/>
  <c r="G235" i="1"/>
  <c r="E235" i="1"/>
  <c r="F235" i="1"/>
  <c r="K235" i="1"/>
  <c r="L235" i="1"/>
  <c r="D251" i="1"/>
  <c r="M238" i="1"/>
  <c r="L238" i="1"/>
  <c r="G238" i="1"/>
  <c r="K238" i="1"/>
  <c r="E238" i="1"/>
  <c r="F238" i="1"/>
  <c r="D243" i="1"/>
  <c r="M230" i="1"/>
  <c r="K230" i="1"/>
  <c r="E230" i="1"/>
  <c r="L230" i="1"/>
  <c r="F230" i="1"/>
  <c r="G230" i="1"/>
  <c r="D245" i="1"/>
  <c r="M232" i="1"/>
  <c r="K232" i="1"/>
  <c r="E232" i="1"/>
  <c r="L232" i="1"/>
  <c r="F232" i="1"/>
  <c r="G232" i="1"/>
  <c r="D237" i="1"/>
  <c r="M224" i="1"/>
  <c r="L224" i="1"/>
  <c r="K224" i="1"/>
  <c r="F224" i="1"/>
  <c r="E224" i="1"/>
  <c r="G224" i="1"/>
  <c r="D260" i="1"/>
  <c r="L247" i="1"/>
  <c r="M247" i="1"/>
  <c r="K247" i="1"/>
  <c r="G247" i="1"/>
  <c r="E247" i="1"/>
  <c r="F247" i="1"/>
  <c r="D252" i="1"/>
  <c r="M239" i="1"/>
  <c r="L239" i="1"/>
  <c r="K239" i="1"/>
  <c r="G239" i="1"/>
  <c r="E239" i="1"/>
  <c r="F239" i="1"/>
  <c r="M255" i="1"/>
  <c r="L255" i="1"/>
  <c r="D268" i="1"/>
  <c r="K255" i="1"/>
  <c r="F255" i="1"/>
  <c r="E255" i="1"/>
  <c r="G255" i="1"/>
  <c r="D249" i="1"/>
  <c r="L236" i="1"/>
  <c r="M236" i="1"/>
  <c r="E236" i="1"/>
  <c r="F236" i="1"/>
  <c r="G236" i="1"/>
  <c r="K236" i="1"/>
  <c r="D254" i="1"/>
  <c r="M241" i="1"/>
  <c r="L241" i="1"/>
  <c r="F241" i="1"/>
  <c r="K241" i="1"/>
  <c r="E241" i="1"/>
  <c r="G241" i="1"/>
  <c r="D240" i="1"/>
  <c r="M227" i="1"/>
  <c r="K227" i="1"/>
  <c r="E227" i="1"/>
  <c r="L227" i="1"/>
  <c r="F227" i="1"/>
  <c r="G227" i="1"/>
  <c r="D258" i="1" l="1"/>
  <c r="F245" i="1"/>
  <c r="L245" i="1"/>
  <c r="K245" i="1"/>
  <c r="E245" i="1"/>
  <c r="M245" i="1"/>
  <c r="G245" i="1"/>
  <c r="F249" i="1"/>
  <c r="E249" i="1"/>
  <c r="G249" i="1"/>
  <c r="M249" i="1"/>
  <c r="K249" i="1"/>
  <c r="L249" i="1"/>
  <c r="D262" i="1"/>
  <c r="D256" i="1"/>
  <c r="M243" i="1"/>
  <c r="L243" i="1"/>
  <c r="G243" i="1"/>
  <c r="E243" i="1"/>
  <c r="F243" i="1"/>
  <c r="K243" i="1"/>
  <c r="M252" i="1"/>
  <c r="L252" i="1"/>
  <c r="E252" i="1"/>
  <c r="F252" i="1"/>
  <c r="D265" i="1"/>
  <c r="G252" i="1"/>
  <c r="K252" i="1"/>
  <c r="L251" i="1"/>
  <c r="K251" i="1"/>
  <c r="G251" i="1"/>
  <c r="M251" i="1"/>
  <c r="D264" i="1"/>
  <c r="E251" i="1"/>
  <c r="F251" i="1"/>
  <c r="D259" i="1"/>
  <c r="L246" i="1"/>
  <c r="K246" i="1"/>
  <c r="M246" i="1"/>
  <c r="F246" i="1"/>
  <c r="G246" i="1"/>
  <c r="E246" i="1"/>
  <c r="D250" i="1"/>
  <c r="M237" i="1"/>
  <c r="L237" i="1"/>
  <c r="F237" i="1"/>
  <c r="G237" i="1"/>
  <c r="K237" i="1"/>
  <c r="E237" i="1"/>
  <c r="M254" i="1"/>
  <c r="K254" i="1"/>
  <c r="E254" i="1"/>
  <c r="D267" i="1"/>
  <c r="F254" i="1"/>
  <c r="G254" i="1"/>
  <c r="L254" i="1"/>
  <c r="M268" i="1"/>
  <c r="L268" i="1"/>
  <c r="K268" i="1"/>
  <c r="E268" i="1"/>
  <c r="F268" i="1"/>
  <c r="D281" i="1"/>
  <c r="G268" i="1"/>
  <c r="D261" i="1"/>
  <c r="M248" i="1"/>
  <c r="L248" i="1"/>
  <c r="G248" i="1"/>
  <c r="E248" i="1"/>
  <c r="K248" i="1"/>
  <c r="F248" i="1"/>
  <c r="L260" i="1"/>
  <c r="K260" i="1"/>
  <c r="E260" i="1"/>
  <c r="M260" i="1"/>
  <c r="F260" i="1"/>
  <c r="D273" i="1"/>
  <c r="G260" i="1"/>
  <c r="D253" i="1"/>
  <c r="L240" i="1"/>
  <c r="M240" i="1"/>
  <c r="K240" i="1"/>
  <c r="E240" i="1"/>
  <c r="F240" i="1"/>
  <c r="G240" i="1"/>
  <c r="D257" i="1"/>
  <c r="M244" i="1"/>
  <c r="K244" i="1"/>
  <c r="F244" i="1"/>
  <c r="G244" i="1"/>
  <c r="L244" i="1"/>
  <c r="E244" i="1"/>
  <c r="M250" i="1" l="1"/>
  <c r="L250" i="1"/>
  <c r="G250" i="1"/>
  <c r="D263" i="1"/>
  <c r="E250" i="1"/>
  <c r="F250" i="1"/>
  <c r="K250" i="1"/>
  <c r="D277" i="1"/>
  <c r="M264" i="1"/>
  <c r="K264" i="1"/>
  <c r="E264" i="1"/>
  <c r="F264" i="1"/>
  <c r="G264" i="1"/>
  <c r="L264" i="1"/>
  <c r="D280" i="1"/>
  <c r="M267" i="1"/>
  <c r="L267" i="1"/>
  <c r="K267" i="1"/>
  <c r="E267" i="1"/>
  <c r="F267" i="1"/>
  <c r="G267" i="1"/>
  <c r="D286" i="1"/>
  <c r="L273" i="1"/>
  <c r="F273" i="1"/>
  <c r="M273" i="1"/>
  <c r="K273" i="1"/>
  <c r="G273" i="1"/>
  <c r="E273" i="1"/>
  <c r="L261" i="1"/>
  <c r="F261" i="1"/>
  <c r="M261" i="1"/>
  <c r="K261" i="1"/>
  <c r="G261" i="1"/>
  <c r="E261" i="1"/>
  <c r="D274" i="1"/>
  <c r="M253" i="1"/>
  <c r="L253" i="1"/>
  <c r="K253" i="1"/>
  <c r="F253" i="1"/>
  <c r="E253" i="1"/>
  <c r="G253" i="1"/>
  <c r="D266" i="1"/>
  <c r="M256" i="1"/>
  <c r="L256" i="1"/>
  <c r="D269" i="1"/>
  <c r="K256" i="1"/>
  <c r="E256" i="1"/>
  <c r="F256" i="1"/>
  <c r="G256" i="1"/>
  <c r="L259" i="1"/>
  <c r="K259" i="1"/>
  <c r="E259" i="1"/>
  <c r="G259" i="1"/>
  <c r="F259" i="1"/>
  <c r="M259" i="1"/>
  <c r="D272" i="1"/>
  <c r="D294" i="1"/>
  <c r="K281" i="1"/>
  <c r="L281" i="1"/>
  <c r="F281" i="1"/>
  <c r="M281" i="1"/>
  <c r="E281" i="1"/>
  <c r="G281" i="1"/>
  <c r="D278" i="1"/>
  <c r="M265" i="1"/>
  <c r="L265" i="1"/>
  <c r="F265" i="1"/>
  <c r="K265" i="1"/>
  <c r="E265" i="1"/>
  <c r="G265" i="1"/>
  <c r="D275" i="1"/>
  <c r="M262" i="1"/>
  <c r="L262" i="1"/>
  <c r="E262" i="1"/>
  <c r="F262" i="1"/>
  <c r="G262" i="1"/>
  <c r="K262" i="1"/>
  <c r="M257" i="1"/>
  <c r="K257" i="1"/>
  <c r="F257" i="1"/>
  <c r="G257" i="1"/>
  <c r="L257" i="1"/>
  <c r="E257" i="1"/>
  <c r="D270" i="1"/>
  <c r="K258" i="1"/>
  <c r="E258" i="1"/>
  <c r="L258" i="1"/>
  <c r="F258" i="1"/>
  <c r="G258" i="1"/>
  <c r="M258" i="1"/>
  <c r="D271" i="1"/>
  <c r="D288" i="1" l="1"/>
  <c r="M275" i="1"/>
  <c r="L275" i="1"/>
  <c r="E275" i="1"/>
  <c r="F275" i="1"/>
  <c r="G275" i="1"/>
  <c r="K275" i="1"/>
  <c r="D287" i="1"/>
  <c r="M274" i="1"/>
  <c r="L274" i="1"/>
  <c r="K274" i="1"/>
  <c r="G274" i="1"/>
  <c r="E274" i="1"/>
  <c r="F274" i="1"/>
  <c r="D299" i="1"/>
  <c r="M286" i="1"/>
  <c r="L286" i="1"/>
  <c r="G286" i="1"/>
  <c r="K286" i="1"/>
  <c r="E286" i="1"/>
  <c r="F286" i="1"/>
  <c r="D307" i="1"/>
  <c r="M294" i="1"/>
  <c r="K294" i="1"/>
  <c r="E294" i="1"/>
  <c r="G294" i="1"/>
  <c r="F294" i="1"/>
  <c r="L294" i="1"/>
  <c r="M269" i="1"/>
  <c r="K269" i="1"/>
  <c r="F269" i="1"/>
  <c r="L269" i="1"/>
  <c r="E269" i="1"/>
  <c r="G269" i="1"/>
  <c r="D282" i="1"/>
  <c r="D279" i="1"/>
  <c r="M266" i="1"/>
  <c r="K266" i="1"/>
  <c r="F266" i="1"/>
  <c r="G266" i="1"/>
  <c r="L266" i="1"/>
  <c r="E266" i="1"/>
  <c r="M270" i="1"/>
  <c r="L270" i="1"/>
  <c r="G270" i="1"/>
  <c r="E270" i="1"/>
  <c r="F270" i="1"/>
  <c r="K270" i="1"/>
  <c r="D283" i="1"/>
  <c r="D285" i="1"/>
  <c r="L272" i="1"/>
  <c r="M272" i="1"/>
  <c r="E272" i="1"/>
  <c r="K272" i="1"/>
  <c r="F272" i="1"/>
  <c r="G272" i="1"/>
  <c r="D284" i="1"/>
  <c r="M271" i="1"/>
  <c r="E271" i="1"/>
  <c r="F271" i="1"/>
  <c r="K271" i="1"/>
  <c r="L271" i="1"/>
  <c r="G271" i="1"/>
  <c r="D291" i="1"/>
  <c r="M278" i="1"/>
  <c r="L278" i="1"/>
  <c r="G278" i="1"/>
  <c r="F278" i="1"/>
  <c r="E278" i="1"/>
  <c r="K278" i="1"/>
  <c r="D276" i="1"/>
  <c r="M263" i="1"/>
  <c r="L263" i="1"/>
  <c r="K263" i="1"/>
  <c r="G263" i="1"/>
  <c r="E263" i="1"/>
  <c r="F263" i="1"/>
  <c r="D290" i="1"/>
  <c r="M277" i="1"/>
  <c r="L277" i="1"/>
  <c r="F277" i="1"/>
  <c r="G277" i="1"/>
  <c r="E277" i="1"/>
  <c r="K277" i="1"/>
  <c r="M280" i="1"/>
  <c r="L280" i="1"/>
  <c r="K280" i="1"/>
  <c r="E280" i="1"/>
  <c r="D293" i="1"/>
  <c r="F280" i="1"/>
  <c r="G280" i="1"/>
  <c r="D297" i="1" l="1"/>
  <c r="L284" i="1"/>
  <c r="K284" i="1"/>
  <c r="E284" i="1"/>
  <c r="F284" i="1"/>
  <c r="M284" i="1"/>
  <c r="G284" i="1"/>
  <c r="D300" i="1"/>
  <c r="M287" i="1"/>
  <c r="L287" i="1"/>
  <c r="E287" i="1"/>
  <c r="K287" i="1"/>
  <c r="F287" i="1"/>
  <c r="G287" i="1"/>
  <c r="D292" i="1"/>
  <c r="M279" i="1"/>
  <c r="K279" i="1"/>
  <c r="F279" i="1"/>
  <c r="G279" i="1"/>
  <c r="L279" i="1"/>
  <c r="E279" i="1"/>
  <c r="D295" i="1"/>
  <c r="L282" i="1"/>
  <c r="M282" i="1"/>
  <c r="K282" i="1"/>
  <c r="E282" i="1"/>
  <c r="G282" i="1"/>
  <c r="F282" i="1"/>
  <c r="D320" i="1"/>
  <c r="K307" i="1"/>
  <c r="L307" i="1"/>
  <c r="E307" i="1"/>
  <c r="M307" i="1"/>
  <c r="F307" i="1"/>
  <c r="G307" i="1"/>
  <c r="D304" i="1"/>
  <c r="M291" i="1"/>
  <c r="L291" i="1"/>
  <c r="K291" i="1"/>
  <c r="F291" i="1"/>
  <c r="G291" i="1"/>
  <c r="E291" i="1"/>
  <c r="D289" i="1"/>
  <c r="E276" i="1"/>
  <c r="L276" i="1"/>
  <c r="F276" i="1"/>
  <c r="G276" i="1"/>
  <c r="K276" i="1"/>
  <c r="M276" i="1"/>
  <c r="D303" i="1"/>
  <c r="M290" i="1"/>
  <c r="K290" i="1"/>
  <c r="L290" i="1"/>
  <c r="G290" i="1"/>
  <c r="E290" i="1"/>
  <c r="F290" i="1"/>
  <c r="D306" i="1"/>
  <c r="M293" i="1"/>
  <c r="K293" i="1"/>
  <c r="F293" i="1"/>
  <c r="L293" i="1"/>
  <c r="E293" i="1"/>
  <c r="G293" i="1"/>
  <c r="D312" i="1"/>
  <c r="L299" i="1"/>
  <c r="E299" i="1"/>
  <c r="F299" i="1"/>
  <c r="G299" i="1"/>
  <c r="M299" i="1"/>
  <c r="K299" i="1"/>
  <c r="D298" i="1"/>
  <c r="M285" i="1"/>
  <c r="L285" i="1"/>
  <c r="F285" i="1"/>
  <c r="K285" i="1"/>
  <c r="G285" i="1"/>
  <c r="E285" i="1"/>
  <c r="D296" i="1"/>
  <c r="L283" i="1"/>
  <c r="K283" i="1"/>
  <c r="G283" i="1"/>
  <c r="E283" i="1"/>
  <c r="M283" i="1"/>
  <c r="F283" i="1"/>
  <c r="D301" i="1"/>
  <c r="K288" i="1"/>
  <c r="E288" i="1"/>
  <c r="F288" i="1"/>
  <c r="G288" i="1"/>
  <c r="M288" i="1"/>
  <c r="L288" i="1"/>
  <c r="D313" i="1" l="1"/>
  <c r="M300" i="1"/>
  <c r="L300" i="1"/>
  <c r="K300" i="1"/>
  <c r="E300" i="1"/>
  <c r="F300" i="1"/>
  <c r="G300" i="1"/>
  <c r="D302" i="1"/>
  <c r="M289" i="1"/>
  <c r="L289" i="1"/>
  <c r="F289" i="1"/>
  <c r="K289" i="1"/>
  <c r="E289" i="1"/>
  <c r="G289" i="1"/>
  <c r="D317" i="1"/>
  <c r="M304" i="1"/>
  <c r="L304" i="1"/>
  <c r="K304" i="1"/>
  <c r="E304" i="1"/>
  <c r="F304" i="1"/>
  <c r="G304" i="1"/>
  <c r="D308" i="1"/>
  <c r="M295" i="1"/>
  <c r="E295" i="1"/>
  <c r="K295" i="1"/>
  <c r="L295" i="1"/>
  <c r="F295" i="1"/>
  <c r="G295" i="1"/>
  <c r="D319" i="1"/>
  <c r="K306" i="1"/>
  <c r="L306" i="1"/>
  <c r="E306" i="1"/>
  <c r="F306" i="1"/>
  <c r="G306" i="1"/>
  <c r="M306" i="1"/>
  <c r="D333" i="1"/>
  <c r="M320" i="1"/>
  <c r="K320" i="1"/>
  <c r="L320" i="1"/>
  <c r="F320" i="1"/>
  <c r="G320" i="1"/>
  <c r="E320" i="1"/>
  <c r="D325" i="1"/>
  <c r="L312" i="1"/>
  <c r="M312" i="1"/>
  <c r="K312" i="1"/>
  <c r="E312" i="1"/>
  <c r="G312" i="1"/>
  <c r="F312" i="1"/>
  <c r="D305" i="1"/>
  <c r="M292" i="1"/>
  <c r="K292" i="1"/>
  <c r="F292" i="1"/>
  <c r="L292" i="1"/>
  <c r="G292" i="1"/>
  <c r="E292" i="1"/>
  <c r="D309" i="1"/>
  <c r="M296" i="1"/>
  <c r="L296" i="1"/>
  <c r="G296" i="1"/>
  <c r="K296" i="1"/>
  <c r="F296" i="1"/>
  <c r="E296" i="1"/>
  <c r="D316" i="1"/>
  <c r="M303" i="1"/>
  <c r="L303" i="1"/>
  <c r="K303" i="1"/>
  <c r="F303" i="1"/>
  <c r="E303" i="1"/>
  <c r="G303" i="1"/>
  <c r="D311" i="1"/>
  <c r="L298" i="1"/>
  <c r="M298" i="1"/>
  <c r="G298" i="1"/>
  <c r="E298" i="1"/>
  <c r="F298" i="1"/>
  <c r="K298" i="1"/>
  <c r="D314" i="1"/>
  <c r="M301" i="1"/>
  <c r="L301" i="1"/>
  <c r="F301" i="1"/>
  <c r="E301" i="1"/>
  <c r="K301" i="1"/>
  <c r="G301" i="1"/>
  <c r="D310" i="1"/>
  <c r="L297" i="1"/>
  <c r="M297" i="1"/>
  <c r="F297" i="1"/>
  <c r="E297" i="1"/>
  <c r="G297" i="1"/>
  <c r="K297" i="1"/>
  <c r="D324" i="1" l="1"/>
  <c r="L311" i="1"/>
  <c r="M311" i="1"/>
  <c r="F311" i="1"/>
  <c r="E311" i="1"/>
  <c r="G311" i="1"/>
  <c r="K311" i="1"/>
  <c r="D321" i="1"/>
  <c r="M308" i="1"/>
  <c r="L308" i="1"/>
  <c r="K308" i="1"/>
  <c r="F308" i="1"/>
  <c r="G308" i="1"/>
  <c r="E308" i="1"/>
  <c r="D346" i="1"/>
  <c r="M333" i="1"/>
  <c r="L333" i="1"/>
  <c r="F333" i="1"/>
  <c r="K333" i="1"/>
  <c r="E333" i="1"/>
  <c r="G333" i="1"/>
  <c r="D338" i="1"/>
  <c r="M325" i="1"/>
  <c r="L325" i="1"/>
  <c r="F325" i="1"/>
  <c r="G325" i="1"/>
  <c r="K325" i="1"/>
  <c r="E325" i="1"/>
  <c r="D332" i="1"/>
  <c r="M319" i="1"/>
  <c r="K319" i="1"/>
  <c r="E319" i="1"/>
  <c r="F319" i="1"/>
  <c r="L319" i="1"/>
  <c r="G319" i="1"/>
  <c r="D315" i="1"/>
  <c r="M302" i="1"/>
  <c r="L302" i="1"/>
  <c r="K302" i="1"/>
  <c r="E302" i="1"/>
  <c r="G302" i="1"/>
  <c r="F302" i="1"/>
  <c r="D327" i="1"/>
  <c r="M314" i="1"/>
  <c r="G314" i="1"/>
  <c r="L314" i="1"/>
  <c r="K314" i="1"/>
  <c r="F314" i="1"/>
  <c r="E314" i="1"/>
  <c r="D330" i="1"/>
  <c r="K317" i="1"/>
  <c r="F317" i="1"/>
  <c r="M317" i="1"/>
  <c r="L317" i="1"/>
  <c r="E317" i="1"/>
  <c r="G317" i="1"/>
  <c r="D318" i="1"/>
  <c r="M305" i="1"/>
  <c r="K305" i="1"/>
  <c r="L305" i="1"/>
  <c r="F305" i="1"/>
  <c r="G305" i="1"/>
  <c r="E305" i="1"/>
  <c r="D322" i="1"/>
  <c r="F309" i="1"/>
  <c r="M309" i="1"/>
  <c r="G309" i="1"/>
  <c r="E309" i="1"/>
  <c r="L309" i="1"/>
  <c r="K309" i="1"/>
  <c r="D329" i="1"/>
  <c r="M316" i="1"/>
  <c r="L316" i="1"/>
  <c r="G316" i="1"/>
  <c r="E316" i="1"/>
  <c r="F316" i="1"/>
  <c r="K316" i="1"/>
  <c r="D323" i="1"/>
  <c r="M310" i="1"/>
  <c r="F310" i="1"/>
  <c r="G310" i="1"/>
  <c r="K310" i="1"/>
  <c r="E310" i="1"/>
  <c r="L310" i="1"/>
  <c r="D326" i="1"/>
  <c r="M313" i="1"/>
  <c r="L313" i="1"/>
  <c r="F313" i="1"/>
  <c r="K313" i="1"/>
  <c r="G313" i="1"/>
  <c r="E313" i="1"/>
  <c r="D331" i="1" l="1"/>
  <c r="M318" i="1"/>
  <c r="L318" i="1"/>
  <c r="K318" i="1"/>
  <c r="G318" i="1"/>
  <c r="E318" i="1"/>
  <c r="F318" i="1"/>
  <c r="D328" i="1"/>
  <c r="M315" i="1"/>
  <c r="L315" i="1"/>
  <c r="E315" i="1"/>
  <c r="F315" i="1"/>
  <c r="G315" i="1"/>
  <c r="K315" i="1"/>
  <c r="D336" i="1"/>
  <c r="M323" i="1"/>
  <c r="L323" i="1"/>
  <c r="K323" i="1"/>
  <c r="F323" i="1"/>
  <c r="G323" i="1"/>
  <c r="E323" i="1"/>
  <c r="D334" i="1"/>
  <c r="F321" i="1"/>
  <c r="K321" i="1"/>
  <c r="L321" i="1"/>
  <c r="M321" i="1"/>
  <c r="E321" i="1"/>
  <c r="G321" i="1"/>
  <c r="D340" i="1"/>
  <c r="M327" i="1"/>
  <c r="L327" i="1"/>
  <c r="G327" i="1"/>
  <c r="K327" i="1"/>
  <c r="E327" i="1"/>
  <c r="F327" i="1"/>
  <c r="D345" i="1"/>
  <c r="M332" i="1"/>
  <c r="K332" i="1"/>
  <c r="L332" i="1"/>
  <c r="E332" i="1"/>
  <c r="F332" i="1"/>
  <c r="G332" i="1"/>
  <c r="D335" i="1"/>
  <c r="M322" i="1"/>
  <c r="L322" i="1"/>
  <c r="K322" i="1"/>
  <c r="F322" i="1"/>
  <c r="E322" i="1"/>
  <c r="G322" i="1"/>
  <c r="D359" i="1"/>
  <c r="L346" i="1"/>
  <c r="M346" i="1"/>
  <c r="K346" i="1"/>
  <c r="G346" i="1"/>
  <c r="F346" i="1"/>
  <c r="E346" i="1"/>
  <c r="D343" i="1"/>
  <c r="L330" i="1"/>
  <c r="M330" i="1"/>
  <c r="G330" i="1"/>
  <c r="K330" i="1"/>
  <c r="E330" i="1"/>
  <c r="F330" i="1"/>
  <c r="D342" i="1"/>
  <c r="K329" i="1"/>
  <c r="F329" i="1"/>
  <c r="L329" i="1"/>
  <c r="M329" i="1"/>
  <c r="G329" i="1"/>
  <c r="E329" i="1"/>
  <c r="D351" i="1"/>
  <c r="L338" i="1"/>
  <c r="M338" i="1"/>
  <c r="K338" i="1"/>
  <c r="E338" i="1"/>
  <c r="F338" i="1"/>
  <c r="G338" i="1"/>
  <c r="D339" i="1"/>
  <c r="L326" i="1"/>
  <c r="M326" i="1"/>
  <c r="E326" i="1"/>
  <c r="F326" i="1"/>
  <c r="G326" i="1"/>
  <c r="K326" i="1"/>
  <c r="D337" i="1"/>
  <c r="L324" i="1"/>
  <c r="M324" i="1"/>
  <c r="K324" i="1"/>
  <c r="E324" i="1"/>
  <c r="F324" i="1"/>
  <c r="G324" i="1"/>
  <c r="D358" i="1" l="1"/>
  <c r="L345" i="1"/>
  <c r="K345" i="1"/>
  <c r="F345" i="1"/>
  <c r="M345" i="1"/>
  <c r="E345" i="1"/>
  <c r="G345" i="1"/>
  <c r="D341" i="1"/>
  <c r="M328" i="1"/>
  <c r="L328" i="1"/>
  <c r="E328" i="1"/>
  <c r="F328" i="1"/>
  <c r="K328" i="1"/>
  <c r="G328" i="1"/>
  <c r="D348" i="1"/>
  <c r="M335" i="1"/>
  <c r="G335" i="1"/>
  <c r="L335" i="1"/>
  <c r="K335" i="1"/>
  <c r="F335" i="1"/>
  <c r="E335" i="1"/>
  <c r="D364" i="1"/>
  <c r="M351" i="1"/>
  <c r="L351" i="1"/>
  <c r="K351" i="1"/>
  <c r="G351" i="1"/>
  <c r="E351" i="1"/>
  <c r="F351" i="1"/>
  <c r="D352" i="1"/>
  <c r="M339" i="1"/>
  <c r="L339" i="1"/>
  <c r="K339" i="1"/>
  <c r="G339" i="1"/>
  <c r="E339" i="1"/>
  <c r="F339" i="1"/>
  <c r="D353" i="1"/>
  <c r="M340" i="1"/>
  <c r="K340" i="1"/>
  <c r="G340" i="1"/>
  <c r="L340" i="1"/>
  <c r="E340" i="1"/>
  <c r="F340" i="1"/>
  <c r="D355" i="1"/>
  <c r="K342" i="1"/>
  <c r="E342" i="1"/>
  <c r="F342" i="1"/>
  <c r="G342" i="1"/>
  <c r="M342" i="1"/>
  <c r="L342" i="1"/>
  <c r="D349" i="1"/>
  <c r="K336" i="1"/>
  <c r="F336" i="1"/>
  <c r="M336" i="1"/>
  <c r="G336" i="1"/>
  <c r="L336" i="1"/>
  <c r="E336" i="1"/>
  <c r="D372" i="1"/>
  <c r="K359" i="1"/>
  <c r="M359" i="1"/>
  <c r="L359" i="1"/>
  <c r="E359" i="1"/>
  <c r="G359" i="1"/>
  <c r="F359" i="1"/>
  <c r="D347" i="1"/>
  <c r="M334" i="1"/>
  <c r="L334" i="1"/>
  <c r="K334" i="1"/>
  <c r="F334" i="1"/>
  <c r="E334" i="1"/>
  <c r="G334" i="1"/>
  <c r="D356" i="1"/>
  <c r="L343" i="1"/>
  <c r="M343" i="1"/>
  <c r="K343" i="1"/>
  <c r="E343" i="1"/>
  <c r="F343" i="1"/>
  <c r="G343" i="1"/>
  <c r="D350" i="1"/>
  <c r="M337" i="1"/>
  <c r="L337" i="1"/>
  <c r="F337" i="1"/>
  <c r="K337" i="1"/>
  <c r="E337" i="1"/>
  <c r="G337" i="1"/>
  <c r="D344" i="1"/>
  <c r="M331" i="1"/>
  <c r="L331" i="1"/>
  <c r="E331" i="1"/>
  <c r="F331" i="1"/>
  <c r="G331" i="1"/>
  <c r="K331" i="1"/>
  <c r="D377" i="1" l="1"/>
  <c r="M364" i="1"/>
  <c r="L364" i="1"/>
  <c r="K364" i="1"/>
  <c r="E364" i="1"/>
  <c r="F364" i="1"/>
  <c r="G364" i="1"/>
  <c r="D369" i="1"/>
  <c r="M356" i="1"/>
  <c r="L356" i="1"/>
  <c r="G356" i="1"/>
  <c r="K356" i="1"/>
  <c r="E356" i="1"/>
  <c r="F356" i="1"/>
  <c r="D354" i="1"/>
  <c r="K341" i="1"/>
  <c r="F341" i="1"/>
  <c r="E341" i="1"/>
  <c r="G341" i="1"/>
  <c r="M341" i="1"/>
  <c r="L341" i="1"/>
  <c r="D368" i="1"/>
  <c r="M355" i="1"/>
  <c r="L355" i="1"/>
  <c r="K355" i="1"/>
  <c r="F355" i="1"/>
  <c r="E355" i="1"/>
  <c r="G355" i="1"/>
  <c r="D385" i="1"/>
  <c r="K372" i="1"/>
  <c r="M372" i="1"/>
  <c r="G372" i="1"/>
  <c r="L372" i="1"/>
  <c r="F372" i="1"/>
  <c r="E372" i="1"/>
  <c r="D363" i="1"/>
  <c r="M350" i="1"/>
  <c r="E350" i="1"/>
  <c r="K350" i="1"/>
  <c r="L350" i="1"/>
  <c r="F350" i="1"/>
  <c r="G350" i="1"/>
  <c r="D365" i="1"/>
  <c r="M352" i="1"/>
  <c r="L352" i="1"/>
  <c r="K352" i="1"/>
  <c r="E352" i="1"/>
  <c r="F352" i="1"/>
  <c r="G352" i="1"/>
  <c r="D366" i="1"/>
  <c r="M353" i="1"/>
  <c r="K353" i="1"/>
  <c r="F353" i="1"/>
  <c r="E353" i="1"/>
  <c r="L353" i="1"/>
  <c r="G353" i="1"/>
  <c r="D360" i="1"/>
  <c r="M347" i="1"/>
  <c r="L347" i="1"/>
  <c r="K347" i="1"/>
  <c r="E347" i="1"/>
  <c r="F347" i="1"/>
  <c r="G347" i="1"/>
  <c r="D361" i="1"/>
  <c r="M348" i="1"/>
  <c r="L348" i="1"/>
  <c r="E348" i="1"/>
  <c r="K348" i="1"/>
  <c r="F348" i="1"/>
  <c r="G348" i="1"/>
  <c r="D362" i="1"/>
  <c r="M349" i="1"/>
  <c r="L349" i="1"/>
  <c r="F349" i="1"/>
  <c r="G349" i="1"/>
  <c r="K349" i="1"/>
  <c r="E349" i="1"/>
  <c r="D357" i="1"/>
  <c r="L344" i="1"/>
  <c r="K344" i="1"/>
  <c r="M344" i="1"/>
  <c r="E344" i="1"/>
  <c r="F344" i="1"/>
  <c r="G344" i="1"/>
  <c r="D371" i="1"/>
  <c r="M358" i="1"/>
  <c r="K358" i="1"/>
  <c r="L358" i="1"/>
  <c r="F358" i="1"/>
  <c r="G358" i="1"/>
  <c r="E358" i="1"/>
  <c r="D375" i="1" l="1"/>
  <c r="L362" i="1"/>
  <c r="G362" i="1"/>
  <c r="E362" i="1"/>
  <c r="F362" i="1"/>
  <c r="K362" i="1"/>
  <c r="M362" i="1"/>
  <c r="D381" i="1"/>
  <c r="M368" i="1"/>
  <c r="L368" i="1"/>
  <c r="K368" i="1"/>
  <c r="E368" i="1"/>
  <c r="F368" i="1"/>
  <c r="G368" i="1"/>
  <c r="D376" i="1"/>
  <c r="M363" i="1"/>
  <c r="E363" i="1"/>
  <c r="F363" i="1"/>
  <c r="G363" i="1"/>
  <c r="L363" i="1"/>
  <c r="K363" i="1"/>
  <c r="D382" i="1"/>
  <c r="F369" i="1"/>
  <c r="L369" i="1"/>
  <c r="K369" i="1"/>
  <c r="E369" i="1"/>
  <c r="M369" i="1"/>
  <c r="G369" i="1"/>
  <c r="D378" i="1"/>
  <c r="L365" i="1"/>
  <c r="K365" i="1"/>
  <c r="F365" i="1"/>
  <c r="M365" i="1"/>
  <c r="E365" i="1"/>
  <c r="G365" i="1"/>
  <c r="D373" i="1"/>
  <c r="L360" i="1"/>
  <c r="K360" i="1"/>
  <c r="E360" i="1"/>
  <c r="M360" i="1"/>
  <c r="F360" i="1"/>
  <c r="G360" i="1"/>
  <c r="D370" i="1"/>
  <c r="F357" i="1"/>
  <c r="M357" i="1"/>
  <c r="L357" i="1"/>
  <c r="K357" i="1"/>
  <c r="E357" i="1"/>
  <c r="G357" i="1"/>
  <c r="D374" i="1"/>
  <c r="M361" i="1"/>
  <c r="L361" i="1"/>
  <c r="F361" i="1"/>
  <c r="K361" i="1"/>
  <c r="E361" i="1"/>
  <c r="G361" i="1"/>
  <c r="D367" i="1"/>
  <c r="M354" i="1"/>
  <c r="E354" i="1"/>
  <c r="F354" i="1"/>
  <c r="L354" i="1"/>
  <c r="K354" i="1"/>
  <c r="G354" i="1"/>
  <c r="D379" i="1"/>
  <c r="M366" i="1"/>
  <c r="L366" i="1"/>
  <c r="G366" i="1"/>
  <c r="K366" i="1"/>
  <c r="E366" i="1"/>
  <c r="F366" i="1"/>
  <c r="D398" i="1"/>
  <c r="M385" i="1"/>
  <c r="L385" i="1"/>
  <c r="F385" i="1"/>
  <c r="K385" i="1"/>
  <c r="E385" i="1"/>
  <c r="G385" i="1"/>
  <c r="D384" i="1"/>
  <c r="K371" i="1"/>
  <c r="M371" i="1"/>
  <c r="F371" i="1"/>
  <c r="G371" i="1"/>
  <c r="L371" i="1"/>
  <c r="E371" i="1"/>
  <c r="D390" i="1"/>
  <c r="M377" i="1"/>
  <c r="K377" i="1"/>
  <c r="F377" i="1"/>
  <c r="L377" i="1"/>
  <c r="E377" i="1"/>
  <c r="G377" i="1"/>
  <c r="D386" i="1" l="1"/>
  <c r="M373" i="1"/>
  <c r="L373" i="1"/>
  <c r="F373" i="1"/>
  <c r="E373" i="1"/>
  <c r="K373" i="1"/>
  <c r="G373" i="1"/>
  <c r="D394" i="1"/>
  <c r="M381" i="1"/>
  <c r="F381" i="1"/>
  <c r="L381" i="1"/>
  <c r="G381" i="1"/>
  <c r="K381" i="1"/>
  <c r="E381" i="1"/>
  <c r="D395" i="1"/>
  <c r="M382" i="1"/>
  <c r="K382" i="1"/>
  <c r="L382" i="1"/>
  <c r="E382" i="1"/>
  <c r="F382" i="1"/>
  <c r="G382" i="1"/>
  <c r="D380" i="1"/>
  <c r="M367" i="1"/>
  <c r="L367" i="1"/>
  <c r="K367" i="1"/>
  <c r="E367" i="1"/>
  <c r="F367" i="1"/>
  <c r="G367" i="1"/>
  <c r="D411" i="1"/>
  <c r="M398" i="1"/>
  <c r="K398" i="1"/>
  <c r="E398" i="1"/>
  <c r="L398" i="1"/>
  <c r="F398" i="1"/>
  <c r="G398" i="1"/>
  <c r="M376" i="1"/>
  <c r="L376" i="1"/>
  <c r="K376" i="1"/>
  <c r="E376" i="1"/>
  <c r="D389" i="1"/>
  <c r="G376" i="1"/>
  <c r="F376" i="1"/>
  <c r="D397" i="1"/>
  <c r="M384" i="1"/>
  <c r="L384" i="1"/>
  <c r="K384" i="1"/>
  <c r="F384" i="1"/>
  <c r="G384" i="1"/>
  <c r="E384" i="1"/>
  <c r="D391" i="1"/>
  <c r="L378" i="1"/>
  <c r="M378" i="1"/>
  <c r="K378" i="1"/>
  <c r="E378" i="1"/>
  <c r="F378" i="1"/>
  <c r="G378" i="1"/>
  <c r="D392" i="1"/>
  <c r="M379" i="1"/>
  <c r="L379" i="1"/>
  <c r="K379" i="1"/>
  <c r="E379" i="1"/>
  <c r="F379" i="1"/>
  <c r="G379" i="1"/>
  <c r="D387" i="1"/>
  <c r="M374" i="1"/>
  <c r="F374" i="1"/>
  <c r="E374" i="1"/>
  <c r="L374" i="1"/>
  <c r="K374" i="1"/>
  <c r="G374" i="1"/>
  <c r="D383" i="1"/>
  <c r="L370" i="1"/>
  <c r="K370" i="1"/>
  <c r="E370" i="1"/>
  <c r="F370" i="1"/>
  <c r="G370" i="1"/>
  <c r="M370" i="1"/>
  <c r="D403" i="1"/>
  <c r="L390" i="1"/>
  <c r="E390" i="1"/>
  <c r="F390" i="1"/>
  <c r="K390" i="1"/>
  <c r="G390" i="1"/>
  <c r="M390" i="1"/>
  <c r="D388" i="1"/>
  <c r="M375" i="1"/>
  <c r="L375" i="1"/>
  <c r="G375" i="1"/>
  <c r="K375" i="1"/>
  <c r="E375" i="1"/>
  <c r="F375" i="1"/>
  <c r="D393" i="1" l="1"/>
  <c r="M380" i="1"/>
  <c r="E380" i="1"/>
  <c r="F380" i="1"/>
  <c r="L380" i="1"/>
  <c r="K380" i="1"/>
  <c r="G380" i="1"/>
  <c r="D396" i="1"/>
  <c r="M383" i="1"/>
  <c r="L383" i="1"/>
  <c r="K383" i="1"/>
  <c r="E383" i="1"/>
  <c r="F383" i="1"/>
  <c r="G383" i="1"/>
  <c r="D407" i="1"/>
  <c r="M394" i="1"/>
  <c r="K394" i="1"/>
  <c r="L394" i="1"/>
  <c r="E394" i="1"/>
  <c r="F394" i="1"/>
  <c r="G394" i="1"/>
  <c r="D410" i="1"/>
  <c r="M397" i="1"/>
  <c r="L397" i="1"/>
  <c r="K397" i="1"/>
  <c r="F397" i="1"/>
  <c r="G397" i="1"/>
  <c r="E397" i="1"/>
  <c r="D416" i="1"/>
  <c r="L403" i="1"/>
  <c r="M403" i="1"/>
  <c r="K403" i="1"/>
  <c r="E403" i="1"/>
  <c r="F403" i="1"/>
  <c r="G403" i="1"/>
  <c r="D405" i="1"/>
  <c r="M392" i="1"/>
  <c r="L392" i="1"/>
  <c r="K392" i="1"/>
  <c r="E392" i="1"/>
  <c r="G392" i="1"/>
  <c r="F392" i="1"/>
  <c r="D400" i="1"/>
  <c r="M387" i="1"/>
  <c r="E387" i="1"/>
  <c r="L387" i="1"/>
  <c r="F387" i="1"/>
  <c r="G387" i="1"/>
  <c r="K387" i="1"/>
  <c r="D408" i="1"/>
  <c r="M395" i="1"/>
  <c r="K395" i="1"/>
  <c r="E395" i="1"/>
  <c r="F395" i="1"/>
  <c r="G395" i="1"/>
  <c r="L395" i="1"/>
  <c r="D424" i="1"/>
  <c r="M411" i="1"/>
  <c r="L411" i="1"/>
  <c r="E411" i="1"/>
  <c r="F411" i="1"/>
  <c r="G411" i="1"/>
  <c r="K411" i="1"/>
  <c r="D402" i="1"/>
  <c r="L389" i="1"/>
  <c r="K389" i="1"/>
  <c r="F389" i="1"/>
  <c r="M389" i="1"/>
  <c r="E389" i="1"/>
  <c r="G389" i="1"/>
  <c r="D404" i="1"/>
  <c r="L391" i="1"/>
  <c r="M391" i="1"/>
  <c r="G391" i="1"/>
  <c r="E391" i="1"/>
  <c r="F391" i="1"/>
  <c r="K391" i="1"/>
  <c r="M388" i="1"/>
  <c r="L388" i="1"/>
  <c r="G388" i="1"/>
  <c r="D401" i="1"/>
  <c r="E388" i="1"/>
  <c r="F388" i="1"/>
  <c r="K388" i="1"/>
  <c r="D399" i="1"/>
  <c r="M386" i="1"/>
  <c r="L386" i="1"/>
  <c r="K386" i="1"/>
  <c r="F386" i="1"/>
  <c r="G386" i="1"/>
  <c r="E386" i="1"/>
  <c r="D423" i="1" l="1"/>
  <c r="M410" i="1"/>
  <c r="K410" i="1"/>
  <c r="L410" i="1"/>
  <c r="G410" i="1"/>
  <c r="E410" i="1"/>
  <c r="F410" i="1"/>
  <c r="D417" i="1"/>
  <c r="L404" i="1"/>
  <c r="M404" i="1"/>
  <c r="F404" i="1"/>
  <c r="G404" i="1"/>
  <c r="K404" i="1"/>
  <c r="E404" i="1"/>
  <c r="D413" i="1"/>
  <c r="M400" i="1"/>
  <c r="K400" i="1"/>
  <c r="F400" i="1"/>
  <c r="E400" i="1"/>
  <c r="L400" i="1"/>
  <c r="G400" i="1"/>
  <c r="D414" i="1"/>
  <c r="M401" i="1"/>
  <c r="L401" i="1"/>
  <c r="F401" i="1"/>
  <c r="K401" i="1"/>
  <c r="E401" i="1"/>
  <c r="G401" i="1"/>
  <c r="D437" i="1"/>
  <c r="M424" i="1"/>
  <c r="L424" i="1"/>
  <c r="E424" i="1"/>
  <c r="K424" i="1"/>
  <c r="F424" i="1"/>
  <c r="G424" i="1"/>
  <c r="D409" i="1"/>
  <c r="M396" i="1"/>
  <c r="K396" i="1"/>
  <c r="E396" i="1"/>
  <c r="L396" i="1"/>
  <c r="F396" i="1"/>
  <c r="G396" i="1"/>
  <c r="D429" i="1"/>
  <c r="M416" i="1"/>
  <c r="L416" i="1"/>
  <c r="K416" i="1"/>
  <c r="E416" i="1"/>
  <c r="F416" i="1"/>
  <c r="G416" i="1"/>
  <c r="D415" i="1"/>
  <c r="L402" i="1"/>
  <c r="E402" i="1"/>
  <c r="F402" i="1"/>
  <c r="M402" i="1"/>
  <c r="K402" i="1"/>
  <c r="G402" i="1"/>
  <c r="D418" i="1"/>
  <c r="L405" i="1"/>
  <c r="F405" i="1"/>
  <c r="M405" i="1"/>
  <c r="E405" i="1"/>
  <c r="K405" i="1"/>
  <c r="G405" i="1"/>
  <c r="D420" i="1"/>
  <c r="L407" i="1"/>
  <c r="M407" i="1"/>
  <c r="K407" i="1"/>
  <c r="E407" i="1"/>
  <c r="F407" i="1"/>
  <c r="G407" i="1"/>
  <c r="D421" i="1"/>
  <c r="M408" i="1"/>
  <c r="K408" i="1"/>
  <c r="L408" i="1"/>
  <c r="E408" i="1"/>
  <c r="F408" i="1"/>
  <c r="G408" i="1"/>
  <c r="D412" i="1"/>
  <c r="M399" i="1"/>
  <c r="K399" i="1"/>
  <c r="F399" i="1"/>
  <c r="G399" i="1"/>
  <c r="L399" i="1"/>
  <c r="E399" i="1"/>
  <c r="D406" i="1"/>
  <c r="L393" i="1"/>
  <c r="F393" i="1"/>
  <c r="M393" i="1"/>
  <c r="E393" i="1"/>
  <c r="G393" i="1"/>
  <c r="K393" i="1"/>
  <c r="D422" i="1" l="1"/>
  <c r="M409" i="1"/>
  <c r="L409" i="1"/>
  <c r="K409" i="1"/>
  <c r="F409" i="1"/>
  <c r="G409" i="1"/>
  <c r="E409" i="1"/>
  <c r="D427" i="1"/>
  <c r="M414" i="1"/>
  <c r="K414" i="1"/>
  <c r="G414" i="1"/>
  <c r="L414" i="1"/>
  <c r="F414" i="1"/>
  <c r="E414" i="1"/>
  <c r="D442" i="1"/>
  <c r="M429" i="1"/>
  <c r="F429" i="1"/>
  <c r="K429" i="1"/>
  <c r="L429" i="1"/>
  <c r="E429" i="1"/>
  <c r="G429" i="1"/>
  <c r="D434" i="1"/>
  <c r="M421" i="1"/>
  <c r="L421" i="1"/>
  <c r="K421" i="1"/>
  <c r="F421" i="1"/>
  <c r="E421" i="1"/>
  <c r="G421" i="1"/>
  <c r="D450" i="1"/>
  <c r="M437" i="1"/>
  <c r="E437" i="1"/>
  <c r="K437" i="1"/>
  <c r="F437" i="1"/>
  <c r="G437" i="1"/>
  <c r="L437" i="1"/>
  <c r="D430" i="1"/>
  <c r="L417" i="1"/>
  <c r="F417" i="1"/>
  <c r="M417" i="1"/>
  <c r="K417" i="1"/>
  <c r="E417" i="1"/>
  <c r="G417" i="1"/>
  <c r="D433" i="1"/>
  <c r="L420" i="1"/>
  <c r="F420" i="1"/>
  <c r="G420" i="1"/>
  <c r="M420" i="1"/>
  <c r="E420" i="1"/>
  <c r="K420" i="1"/>
  <c r="D425" i="1"/>
  <c r="M412" i="1"/>
  <c r="K412" i="1"/>
  <c r="L412" i="1"/>
  <c r="E412" i="1"/>
  <c r="F412" i="1"/>
  <c r="G412" i="1"/>
  <c r="D426" i="1"/>
  <c r="F413" i="1"/>
  <c r="K413" i="1"/>
  <c r="L413" i="1"/>
  <c r="M413" i="1"/>
  <c r="E413" i="1"/>
  <c r="G413" i="1"/>
  <c r="D428" i="1"/>
  <c r="M415" i="1"/>
  <c r="L415" i="1"/>
  <c r="K415" i="1"/>
  <c r="E415" i="1"/>
  <c r="F415" i="1"/>
  <c r="G415" i="1"/>
  <c r="D431" i="1"/>
  <c r="M418" i="1"/>
  <c r="L418" i="1"/>
  <c r="F418" i="1"/>
  <c r="G418" i="1"/>
  <c r="K418" i="1"/>
  <c r="E418" i="1"/>
  <c r="D419" i="1"/>
  <c r="M406" i="1"/>
  <c r="L406" i="1"/>
  <c r="F406" i="1"/>
  <c r="G406" i="1"/>
  <c r="K406" i="1"/>
  <c r="E406" i="1"/>
  <c r="D436" i="1"/>
  <c r="M423" i="1"/>
  <c r="L423" i="1"/>
  <c r="G423" i="1"/>
  <c r="K423" i="1"/>
  <c r="F423" i="1"/>
  <c r="E423" i="1"/>
  <c r="D443" i="1" l="1"/>
  <c r="M430" i="1"/>
  <c r="L430" i="1"/>
  <c r="K430" i="1"/>
  <c r="G430" i="1"/>
  <c r="F430" i="1"/>
  <c r="E430" i="1"/>
  <c r="D447" i="1"/>
  <c r="L434" i="1"/>
  <c r="M434" i="1"/>
  <c r="K434" i="1"/>
  <c r="F434" i="1"/>
  <c r="G434" i="1"/>
  <c r="E434" i="1"/>
  <c r="D444" i="1"/>
  <c r="M431" i="1"/>
  <c r="L431" i="1"/>
  <c r="K431" i="1"/>
  <c r="E431" i="1"/>
  <c r="F431" i="1"/>
  <c r="G431" i="1"/>
  <c r="D446" i="1"/>
  <c r="M433" i="1"/>
  <c r="L433" i="1"/>
  <c r="K433" i="1"/>
  <c r="F433" i="1"/>
  <c r="E433" i="1"/>
  <c r="G433" i="1"/>
  <c r="D439" i="1"/>
  <c r="M426" i="1"/>
  <c r="G426" i="1"/>
  <c r="E426" i="1"/>
  <c r="L426" i="1"/>
  <c r="K426" i="1"/>
  <c r="F426" i="1"/>
  <c r="D440" i="1"/>
  <c r="K427" i="1"/>
  <c r="M427" i="1"/>
  <c r="L427" i="1"/>
  <c r="E427" i="1"/>
  <c r="F427" i="1"/>
  <c r="G427" i="1"/>
  <c r="D463" i="1"/>
  <c r="L450" i="1"/>
  <c r="K450" i="1"/>
  <c r="F450" i="1"/>
  <c r="G450" i="1"/>
  <c r="M450" i="1"/>
  <c r="E450" i="1"/>
  <c r="D432" i="1"/>
  <c r="M419" i="1"/>
  <c r="L419" i="1"/>
  <c r="F419" i="1"/>
  <c r="G419" i="1"/>
  <c r="K419" i="1"/>
  <c r="E419" i="1"/>
  <c r="D441" i="1"/>
  <c r="K428" i="1"/>
  <c r="E428" i="1"/>
  <c r="M428" i="1"/>
  <c r="F428" i="1"/>
  <c r="L428" i="1"/>
  <c r="G428" i="1"/>
  <c r="D455" i="1"/>
  <c r="M442" i="1"/>
  <c r="L442" i="1"/>
  <c r="K442" i="1"/>
  <c r="E442" i="1"/>
  <c r="F442" i="1"/>
  <c r="G442" i="1"/>
  <c r="D438" i="1"/>
  <c r="F425" i="1"/>
  <c r="L425" i="1"/>
  <c r="G425" i="1"/>
  <c r="K425" i="1"/>
  <c r="E425" i="1"/>
  <c r="M425" i="1"/>
  <c r="D449" i="1"/>
  <c r="M436" i="1"/>
  <c r="L436" i="1"/>
  <c r="G436" i="1"/>
  <c r="F436" i="1"/>
  <c r="E436" i="1"/>
  <c r="K436" i="1"/>
  <c r="D435" i="1"/>
  <c r="M422" i="1"/>
  <c r="L422" i="1"/>
  <c r="K422" i="1"/>
  <c r="G422" i="1"/>
  <c r="E422" i="1"/>
  <c r="F422" i="1"/>
  <c r="D459" i="1" l="1"/>
  <c r="M446" i="1"/>
  <c r="K446" i="1"/>
  <c r="E446" i="1"/>
  <c r="F446" i="1"/>
  <c r="G446" i="1"/>
  <c r="L446" i="1"/>
  <c r="D476" i="1"/>
  <c r="M463" i="1"/>
  <c r="L463" i="1"/>
  <c r="E463" i="1"/>
  <c r="K463" i="1"/>
  <c r="F463" i="1"/>
  <c r="G463" i="1"/>
  <c r="D462" i="1"/>
  <c r="M449" i="1"/>
  <c r="L449" i="1"/>
  <c r="K449" i="1"/>
  <c r="E449" i="1"/>
  <c r="F449" i="1"/>
  <c r="G449" i="1"/>
  <c r="D452" i="1"/>
  <c r="M439" i="1"/>
  <c r="K439" i="1"/>
  <c r="E439" i="1"/>
  <c r="F439" i="1"/>
  <c r="L439" i="1"/>
  <c r="G439" i="1"/>
  <c r="D468" i="1"/>
  <c r="L455" i="1"/>
  <c r="K455" i="1"/>
  <c r="E455" i="1"/>
  <c r="G455" i="1"/>
  <c r="F455" i="1"/>
  <c r="M455" i="1"/>
  <c r="D453" i="1"/>
  <c r="M440" i="1"/>
  <c r="L440" i="1"/>
  <c r="G440" i="1"/>
  <c r="F440" i="1"/>
  <c r="K440" i="1"/>
  <c r="E440" i="1"/>
  <c r="D451" i="1"/>
  <c r="M438" i="1"/>
  <c r="F438" i="1"/>
  <c r="G438" i="1"/>
  <c r="K438" i="1"/>
  <c r="E438" i="1"/>
  <c r="L438" i="1"/>
  <c r="D454" i="1"/>
  <c r="L441" i="1"/>
  <c r="M441" i="1"/>
  <c r="K441" i="1"/>
  <c r="E441" i="1"/>
  <c r="F441" i="1"/>
  <c r="G441" i="1"/>
  <c r="D460" i="1"/>
  <c r="M447" i="1"/>
  <c r="L447" i="1"/>
  <c r="K447" i="1"/>
  <c r="E447" i="1"/>
  <c r="F447" i="1"/>
  <c r="G447" i="1"/>
  <c r="D457" i="1"/>
  <c r="M444" i="1"/>
  <c r="G444" i="1"/>
  <c r="L444" i="1"/>
  <c r="E444" i="1"/>
  <c r="F444" i="1"/>
  <c r="K444" i="1"/>
  <c r="D445" i="1"/>
  <c r="L432" i="1"/>
  <c r="M432" i="1"/>
  <c r="F432" i="1"/>
  <c r="K432" i="1"/>
  <c r="G432" i="1"/>
  <c r="E432" i="1"/>
  <c r="D448" i="1"/>
  <c r="M435" i="1"/>
  <c r="L435" i="1"/>
  <c r="G435" i="1"/>
  <c r="K435" i="1"/>
  <c r="E435" i="1"/>
  <c r="F435" i="1"/>
  <c r="D456" i="1"/>
  <c r="L443" i="1"/>
  <c r="M443" i="1"/>
  <c r="E443" i="1"/>
  <c r="F443" i="1"/>
  <c r="G443" i="1"/>
  <c r="K443" i="1"/>
  <c r="D466" i="1" l="1"/>
  <c r="E453" i="1"/>
  <c r="K453" i="1"/>
  <c r="M453" i="1"/>
  <c r="L453" i="1"/>
  <c r="F453" i="1"/>
  <c r="G453" i="1"/>
  <c r="D458" i="1"/>
  <c r="M445" i="1"/>
  <c r="L445" i="1"/>
  <c r="K445" i="1"/>
  <c r="E445" i="1"/>
  <c r="G445" i="1"/>
  <c r="F445" i="1"/>
  <c r="D473" i="1"/>
  <c r="M460" i="1"/>
  <c r="L460" i="1"/>
  <c r="G460" i="1"/>
  <c r="E460" i="1"/>
  <c r="F460" i="1"/>
  <c r="K460" i="1"/>
  <c r="D461" i="1"/>
  <c r="M448" i="1"/>
  <c r="L448" i="1"/>
  <c r="K448" i="1"/>
  <c r="G448" i="1"/>
  <c r="F448" i="1"/>
  <c r="E448" i="1"/>
  <c r="D489" i="1"/>
  <c r="L476" i="1"/>
  <c r="M476" i="1"/>
  <c r="G476" i="1"/>
  <c r="K476" i="1"/>
  <c r="E476" i="1"/>
  <c r="F476" i="1"/>
  <c r="D481" i="1"/>
  <c r="M468" i="1"/>
  <c r="G468" i="1"/>
  <c r="L468" i="1"/>
  <c r="K468" i="1"/>
  <c r="E468" i="1"/>
  <c r="F468" i="1"/>
  <c r="D465" i="1"/>
  <c r="G452" i="1"/>
  <c r="L452" i="1"/>
  <c r="M452" i="1"/>
  <c r="K452" i="1"/>
  <c r="E452" i="1"/>
  <c r="F452" i="1"/>
  <c r="D470" i="1"/>
  <c r="M457" i="1"/>
  <c r="L457" i="1"/>
  <c r="K457" i="1"/>
  <c r="E457" i="1"/>
  <c r="F457" i="1"/>
  <c r="G457" i="1"/>
  <c r="D475" i="1"/>
  <c r="M462" i="1"/>
  <c r="L462" i="1"/>
  <c r="K462" i="1"/>
  <c r="E462" i="1"/>
  <c r="F462" i="1"/>
  <c r="G462" i="1"/>
  <c r="D464" i="1"/>
  <c r="L451" i="1"/>
  <c r="K451" i="1"/>
  <c r="F451" i="1"/>
  <c r="E451" i="1"/>
  <c r="M451" i="1"/>
  <c r="G451" i="1"/>
  <c r="D467" i="1"/>
  <c r="L454" i="1"/>
  <c r="K454" i="1"/>
  <c r="M454" i="1"/>
  <c r="E454" i="1"/>
  <c r="G454" i="1"/>
  <c r="F454" i="1"/>
  <c r="D469" i="1"/>
  <c r="L456" i="1"/>
  <c r="K456" i="1"/>
  <c r="G456" i="1"/>
  <c r="M456" i="1"/>
  <c r="E456" i="1"/>
  <c r="F456" i="1"/>
  <c r="D472" i="1"/>
  <c r="M459" i="1"/>
  <c r="L459" i="1"/>
  <c r="G459" i="1"/>
  <c r="K459" i="1"/>
  <c r="E459" i="1"/>
  <c r="F459" i="1"/>
  <c r="D488" i="1" l="1"/>
  <c r="L475" i="1"/>
  <c r="M475" i="1"/>
  <c r="K475" i="1"/>
  <c r="F475" i="1"/>
  <c r="E475" i="1"/>
  <c r="G475" i="1"/>
  <c r="D480" i="1"/>
  <c r="M467" i="1"/>
  <c r="L467" i="1"/>
  <c r="K467" i="1"/>
  <c r="E467" i="1"/>
  <c r="F467" i="1"/>
  <c r="G467" i="1"/>
  <c r="D471" i="1"/>
  <c r="M458" i="1"/>
  <c r="K458" i="1"/>
  <c r="L458" i="1"/>
  <c r="E458" i="1"/>
  <c r="F458" i="1"/>
  <c r="G458" i="1"/>
  <c r="D478" i="1"/>
  <c r="M465" i="1"/>
  <c r="K465" i="1"/>
  <c r="E465" i="1"/>
  <c r="L465" i="1"/>
  <c r="F465" i="1"/>
  <c r="G465" i="1"/>
  <c r="D502" i="1"/>
  <c r="E489" i="1"/>
  <c r="L489" i="1"/>
  <c r="K489" i="1"/>
  <c r="F489" i="1"/>
  <c r="G489" i="1"/>
  <c r="M489" i="1"/>
  <c r="D477" i="1"/>
  <c r="M464" i="1"/>
  <c r="L464" i="1"/>
  <c r="K464" i="1"/>
  <c r="G464" i="1"/>
  <c r="F464" i="1"/>
  <c r="E464" i="1"/>
  <c r="D482" i="1"/>
  <c r="M469" i="1"/>
  <c r="L469" i="1"/>
  <c r="K469" i="1"/>
  <c r="E469" i="1"/>
  <c r="G469" i="1"/>
  <c r="F469" i="1"/>
  <c r="D486" i="1"/>
  <c r="E473" i="1"/>
  <c r="K473" i="1"/>
  <c r="M473" i="1"/>
  <c r="G473" i="1"/>
  <c r="L473" i="1"/>
  <c r="F473" i="1"/>
  <c r="D483" i="1"/>
  <c r="L470" i="1"/>
  <c r="M470" i="1"/>
  <c r="K470" i="1"/>
  <c r="F470" i="1"/>
  <c r="E470" i="1"/>
  <c r="G470" i="1"/>
  <c r="D494" i="1"/>
  <c r="M481" i="1"/>
  <c r="L481" i="1"/>
  <c r="K481" i="1"/>
  <c r="E481" i="1"/>
  <c r="F481" i="1"/>
  <c r="G481" i="1"/>
  <c r="D474" i="1"/>
  <c r="L461" i="1"/>
  <c r="M461" i="1"/>
  <c r="E461" i="1"/>
  <c r="F461" i="1"/>
  <c r="K461" i="1"/>
  <c r="G461" i="1"/>
  <c r="D485" i="1"/>
  <c r="M472" i="1"/>
  <c r="K472" i="1"/>
  <c r="G472" i="1"/>
  <c r="L472" i="1"/>
  <c r="E472" i="1"/>
  <c r="F472" i="1"/>
  <c r="D479" i="1"/>
  <c r="M466" i="1"/>
  <c r="K466" i="1"/>
  <c r="L466" i="1"/>
  <c r="E466" i="1"/>
  <c r="F466" i="1"/>
  <c r="G466" i="1"/>
  <c r="D490" i="1" l="1"/>
  <c r="M477" i="1"/>
  <c r="L477" i="1"/>
  <c r="E477" i="1"/>
  <c r="K477" i="1"/>
  <c r="G477" i="1"/>
  <c r="F477" i="1"/>
  <c r="D491" i="1"/>
  <c r="M478" i="1"/>
  <c r="L478" i="1"/>
  <c r="K478" i="1"/>
  <c r="E478" i="1"/>
  <c r="F478" i="1"/>
  <c r="G478" i="1"/>
  <c r="D493" i="1"/>
  <c r="L480" i="1"/>
  <c r="M480" i="1"/>
  <c r="K480" i="1"/>
  <c r="G480" i="1"/>
  <c r="E480" i="1"/>
  <c r="F480" i="1"/>
  <c r="D495" i="1"/>
  <c r="M482" i="1"/>
  <c r="L482" i="1"/>
  <c r="K482" i="1"/>
  <c r="E482" i="1"/>
  <c r="G482" i="1"/>
  <c r="F482" i="1"/>
  <c r="D498" i="1"/>
  <c r="M485" i="1"/>
  <c r="L485" i="1"/>
  <c r="K485" i="1"/>
  <c r="E485" i="1"/>
  <c r="F485" i="1"/>
  <c r="G485" i="1"/>
  <c r="M502" i="1"/>
  <c r="K502" i="1"/>
  <c r="L502" i="1"/>
  <c r="G502" i="1"/>
  <c r="E502" i="1"/>
  <c r="F502" i="1"/>
  <c r="D507" i="1"/>
  <c r="M494" i="1"/>
  <c r="K494" i="1"/>
  <c r="E494" i="1"/>
  <c r="G494" i="1"/>
  <c r="F494" i="1"/>
  <c r="L494" i="1"/>
  <c r="D496" i="1"/>
  <c r="M483" i="1"/>
  <c r="L483" i="1"/>
  <c r="K483" i="1"/>
  <c r="G483" i="1"/>
  <c r="F483" i="1"/>
  <c r="E483" i="1"/>
  <c r="D484" i="1"/>
  <c r="M471" i="1"/>
  <c r="K471" i="1"/>
  <c r="L471" i="1"/>
  <c r="E471" i="1"/>
  <c r="F471" i="1"/>
  <c r="G471" i="1"/>
  <c r="D499" i="1"/>
  <c r="L486" i="1"/>
  <c r="K486" i="1"/>
  <c r="M486" i="1"/>
  <c r="E486" i="1"/>
  <c r="F486" i="1"/>
  <c r="G486" i="1"/>
  <c r="D487" i="1"/>
  <c r="L474" i="1"/>
  <c r="F474" i="1"/>
  <c r="M474" i="1"/>
  <c r="G474" i="1"/>
  <c r="E474" i="1"/>
  <c r="K474" i="1"/>
  <c r="D492" i="1"/>
  <c r="M479" i="1"/>
  <c r="L479" i="1"/>
  <c r="E479" i="1"/>
  <c r="F479" i="1"/>
  <c r="G479" i="1"/>
  <c r="K479" i="1"/>
  <c r="D501" i="1"/>
  <c r="G488" i="1"/>
  <c r="M488" i="1"/>
  <c r="F488" i="1"/>
  <c r="E488" i="1"/>
  <c r="K488" i="1"/>
  <c r="L488" i="1"/>
  <c r="D508" i="1" l="1"/>
  <c r="M495" i="1"/>
  <c r="G495" i="1"/>
  <c r="K495" i="1"/>
  <c r="F495" i="1"/>
  <c r="E495" i="1"/>
  <c r="L495" i="1"/>
  <c r="M507" i="1"/>
  <c r="L507" i="1"/>
  <c r="K507" i="1"/>
  <c r="G507" i="1"/>
  <c r="E507" i="1"/>
  <c r="F507" i="1"/>
  <c r="M501" i="1"/>
  <c r="K501" i="1"/>
  <c r="E501" i="1"/>
  <c r="L501" i="1"/>
  <c r="G501" i="1"/>
  <c r="F501" i="1"/>
  <c r="D500" i="1"/>
  <c r="M487" i="1"/>
  <c r="K487" i="1"/>
  <c r="E487" i="1"/>
  <c r="L487" i="1"/>
  <c r="F487" i="1"/>
  <c r="G487" i="1"/>
  <c r="D505" i="1"/>
  <c r="L492" i="1"/>
  <c r="M492" i="1"/>
  <c r="G492" i="1"/>
  <c r="K492" i="1"/>
  <c r="E492" i="1"/>
  <c r="F492" i="1"/>
  <c r="L498" i="1"/>
  <c r="M498" i="1"/>
  <c r="K498" i="1"/>
  <c r="F498" i="1"/>
  <c r="G498" i="1"/>
  <c r="E498" i="1"/>
  <c r="L499" i="1"/>
  <c r="K499" i="1"/>
  <c r="E499" i="1"/>
  <c r="M499" i="1"/>
  <c r="F499" i="1"/>
  <c r="G499" i="1"/>
  <c r="D506" i="1"/>
  <c r="M493" i="1"/>
  <c r="L493" i="1"/>
  <c r="K493" i="1"/>
  <c r="E493" i="1"/>
  <c r="G493" i="1"/>
  <c r="F493" i="1"/>
  <c r="D497" i="1"/>
  <c r="M484" i="1"/>
  <c r="G484" i="1"/>
  <c r="L484" i="1"/>
  <c r="K484" i="1"/>
  <c r="F484" i="1"/>
  <c r="E484" i="1"/>
  <c r="D504" i="1"/>
  <c r="M491" i="1"/>
  <c r="L491" i="1"/>
  <c r="G491" i="1"/>
  <c r="K491" i="1"/>
  <c r="E491" i="1"/>
  <c r="F491" i="1"/>
  <c r="M496" i="1"/>
  <c r="L496" i="1"/>
  <c r="G496" i="1"/>
  <c r="E496" i="1"/>
  <c r="K496" i="1"/>
  <c r="F496" i="1"/>
  <c r="D503" i="1"/>
  <c r="L490" i="1"/>
  <c r="M490" i="1"/>
  <c r="E490" i="1"/>
  <c r="K490" i="1"/>
  <c r="G490" i="1"/>
  <c r="F490" i="1"/>
  <c r="K506" i="1" l="1"/>
  <c r="L506" i="1"/>
  <c r="F506" i="1"/>
  <c r="G506" i="1"/>
  <c r="M506" i="1"/>
  <c r="E506" i="1"/>
  <c r="L504" i="1"/>
  <c r="M504" i="1"/>
  <c r="G504" i="1"/>
  <c r="E504" i="1"/>
  <c r="K504" i="1"/>
  <c r="F504" i="1"/>
  <c r="M505" i="1"/>
  <c r="L505" i="1"/>
  <c r="K505" i="1"/>
  <c r="E505" i="1"/>
  <c r="F505" i="1"/>
  <c r="G505" i="1"/>
  <c r="K500" i="1"/>
  <c r="G500" i="1"/>
  <c r="M500" i="1"/>
  <c r="L500" i="1"/>
  <c r="E500" i="1"/>
  <c r="F500" i="1"/>
  <c r="M497" i="1"/>
  <c r="L497" i="1"/>
  <c r="E497" i="1"/>
  <c r="K497" i="1"/>
  <c r="F497" i="1"/>
  <c r="G497" i="1"/>
  <c r="L503" i="1"/>
  <c r="K503" i="1"/>
  <c r="E503" i="1"/>
  <c r="F503" i="1"/>
  <c r="G503" i="1"/>
  <c r="M503" i="1"/>
  <c r="M508" i="1"/>
  <c r="L508" i="1"/>
  <c r="G508" i="1"/>
  <c r="F508" i="1"/>
  <c r="E508" i="1"/>
  <c r="K508" i="1"/>
  <c r="M3" i="4" l="1"/>
  <c r="M9" i="4"/>
  <c r="P9" i="4" s="1"/>
  <c r="M4" i="4"/>
  <c r="P4" i="4" s="1"/>
  <c r="M6" i="4"/>
  <c r="P6" i="4" s="1"/>
  <c r="M7" i="4"/>
  <c r="P7" i="4" s="1"/>
  <c r="M10" i="4"/>
  <c r="P10" i="4" s="1"/>
  <c r="M8" i="4"/>
  <c r="P8" i="4" s="1"/>
  <c r="M12" i="4"/>
  <c r="P12" i="4" s="1"/>
  <c r="M13" i="4"/>
  <c r="P13" i="4" s="1"/>
  <c r="M14" i="4"/>
  <c r="P14" i="4" s="1"/>
  <c r="M5" i="4"/>
  <c r="P5" i="4" s="1"/>
  <c r="M11" i="4"/>
  <c r="P11" i="4" s="1"/>
  <c r="M15" i="4"/>
  <c r="P15" i="4" s="1"/>
  <c r="K3" i="4"/>
  <c r="L3" i="4"/>
  <c r="L15" i="4"/>
  <c r="O15" i="4" s="1"/>
  <c r="L13" i="4"/>
  <c r="O13" i="4" s="1"/>
  <c r="L12" i="4"/>
  <c r="O12" i="4" s="1"/>
  <c r="L6" i="4"/>
  <c r="O6" i="4" s="1"/>
  <c r="L5" i="4"/>
  <c r="O5" i="4" s="1"/>
  <c r="L14" i="4"/>
  <c r="O14" i="4" s="1"/>
  <c r="L8" i="4"/>
  <c r="O8" i="4" s="1"/>
  <c r="L10" i="4"/>
  <c r="O10" i="4" s="1"/>
  <c r="L9" i="4"/>
  <c r="O9" i="4" s="1"/>
  <c r="L4" i="4"/>
  <c r="O4" i="4" s="1"/>
  <c r="L7" i="4"/>
  <c r="O7" i="4" s="1"/>
  <c r="L11" i="4"/>
  <c r="O11" i="4" s="1"/>
  <c r="K4" i="4"/>
  <c r="N4" i="4" s="1"/>
  <c r="K8" i="4"/>
  <c r="N8" i="4" s="1"/>
  <c r="K7" i="4"/>
  <c r="N7" i="4" s="1"/>
  <c r="K6" i="4"/>
  <c r="N6" i="4" s="1"/>
  <c r="K14" i="4"/>
  <c r="N14" i="4" s="1"/>
  <c r="K5" i="4"/>
  <c r="N5" i="4" s="1"/>
  <c r="K13" i="4"/>
  <c r="N13" i="4" s="1"/>
  <c r="K10" i="4"/>
  <c r="N10" i="4" s="1"/>
  <c r="K15" i="4"/>
  <c r="N15" i="4" s="1"/>
  <c r="K11" i="4"/>
  <c r="N11" i="4" s="1"/>
  <c r="K12" i="4"/>
  <c r="N12" i="4" s="1"/>
  <c r="K9" i="4"/>
  <c r="N9" i="4" s="1"/>
  <c r="C12" i="4"/>
  <c r="F12" i="4" s="1"/>
  <c r="C6" i="4"/>
  <c r="F6" i="4" s="1"/>
  <c r="C13" i="4"/>
  <c r="F13" i="4" s="1"/>
  <c r="C9" i="4"/>
  <c r="F9" i="4" s="1"/>
  <c r="C5" i="4"/>
  <c r="F5" i="4" s="1"/>
  <c r="C4" i="4"/>
  <c r="F4" i="4" s="1"/>
  <c r="C8" i="4"/>
  <c r="F8" i="4" s="1"/>
  <c r="C7" i="4"/>
  <c r="F7" i="4" s="1"/>
  <c r="C11" i="4"/>
  <c r="F11" i="4" s="1"/>
  <c r="C3" i="4"/>
  <c r="C10" i="4"/>
  <c r="F10" i="4" s="1"/>
  <c r="C15" i="4"/>
  <c r="F15" i="4" s="1"/>
  <c r="C14" i="4"/>
  <c r="F14" i="4" s="1"/>
  <c r="D4" i="4"/>
  <c r="G4" i="4" s="1"/>
  <c r="D3" i="4"/>
  <c r="D14" i="4"/>
  <c r="G14" i="4" s="1"/>
  <c r="D12" i="4"/>
  <c r="G12" i="4" s="1"/>
  <c r="D6" i="4"/>
  <c r="G6" i="4" s="1"/>
  <c r="D7" i="4"/>
  <c r="G7" i="4" s="1"/>
  <c r="D5" i="4"/>
  <c r="G5" i="4" s="1"/>
  <c r="D15" i="4"/>
  <c r="G15" i="4" s="1"/>
  <c r="D8" i="4"/>
  <c r="G8" i="4" s="1"/>
  <c r="D9" i="4"/>
  <c r="G9" i="4" s="1"/>
  <c r="D10" i="4"/>
  <c r="G10" i="4" s="1"/>
  <c r="D11" i="4"/>
  <c r="G11" i="4" s="1"/>
  <c r="D13" i="4"/>
  <c r="G13" i="4" s="1"/>
  <c r="E12" i="4"/>
  <c r="H12" i="4" s="1"/>
  <c r="E10" i="4"/>
  <c r="H10" i="4" s="1"/>
  <c r="E3" i="4"/>
  <c r="E9" i="4"/>
  <c r="H9" i="4" s="1"/>
  <c r="E14" i="4"/>
  <c r="H14" i="4" s="1"/>
  <c r="E15" i="4"/>
  <c r="H15" i="4" s="1"/>
  <c r="E13" i="4"/>
  <c r="H13" i="4" s="1"/>
  <c r="E5" i="4"/>
  <c r="H5" i="4" s="1"/>
  <c r="E11" i="4"/>
  <c r="H11" i="4" s="1"/>
  <c r="E7" i="4"/>
  <c r="H7" i="4" s="1"/>
  <c r="E6" i="4"/>
  <c r="H6" i="4" s="1"/>
  <c r="E4" i="4"/>
  <c r="H4" i="4" s="1"/>
  <c r="E8" i="4"/>
  <c r="H8" i="4" s="1"/>
  <c r="P3" i="4" l="1"/>
  <c r="M16" i="4"/>
  <c r="P16" i="4" s="1"/>
  <c r="O3" i="4"/>
  <c r="L16" i="4"/>
  <c r="O16" i="4" s="1"/>
  <c r="N3" i="4"/>
  <c r="K16" i="4"/>
  <c r="N16" i="4" s="1"/>
  <c r="H3" i="4"/>
  <c r="E16" i="4"/>
  <c r="H16" i="4" s="1"/>
  <c r="G3" i="4"/>
  <c r="D16" i="4"/>
  <c r="G16" i="4" s="1"/>
  <c r="C16" i="4"/>
  <c r="F16" i="4" s="1"/>
  <c r="F3" i="4"/>
</calcChain>
</file>

<file path=xl/sharedStrings.xml><?xml version="1.0" encoding="utf-8"?>
<sst xmlns="http://schemas.openxmlformats.org/spreadsheetml/2006/main" count="1216" uniqueCount="72">
  <si>
    <t>Contry_code</t>
  </si>
  <si>
    <t>Country_Label</t>
  </si>
  <si>
    <t>Date</t>
  </si>
  <si>
    <t>Country_Code</t>
  </si>
  <si>
    <t>Target_Completes</t>
  </si>
  <si>
    <t>Sample_Available</t>
  </si>
  <si>
    <t>Bulgaria</t>
  </si>
  <si>
    <t>Romania</t>
  </si>
  <si>
    <t>Greece</t>
  </si>
  <si>
    <t>Hungary</t>
  </si>
  <si>
    <t>Italy</t>
  </si>
  <si>
    <t>Croatia</t>
  </si>
  <si>
    <t>France</t>
  </si>
  <si>
    <t>Belgium</t>
  </si>
  <si>
    <t>Portuga</t>
  </si>
  <si>
    <t>Spain</t>
  </si>
  <si>
    <t>Cyprus</t>
  </si>
  <si>
    <t>Malta</t>
  </si>
  <si>
    <t>Turkey</t>
  </si>
  <si>
    <t>Methodology</t>
  </si>
  <si>
    <t>BG</t>
  </si>
  <si>
    <t>RO</t>
  </si>
  <si>
    <t>EL</t>
  </si>
  <si>
    <t>HU</t>
  </si>
  <si>
    <t>IT</t>
  </si>
  <si>
    <t>CR</t>
  </si>
  <si>
    <t>FR</t>
  </si>
  <si>
    <t>BE</t>
  </si>
  <si>
    <t>PT</t>
  </si>
  <si>
    <t>ES</t>
  </si>
  <si>
    <t>CY</t>
  </si>
  <si>
    <t>MT</t>
  </si>
  <si>
    <t>TR</t>
  </si>
  <si>
    <t>Day</t>
  </si>
  <si>
    <t>Year</t>
  </si>
  <si>
    <t>Month</t>
  </si>
  <si>
    <t>Valid Completes</t>
  </si>
  <si>
    <t>Last_1d</t>
  </si>
  <si>
    <t>Last_7d</t>
  </si>
  <si>
    <t>Last_14d</t>
  </si>
  <si>
    <t>Sample_Closed</t>
  </si>
  <si>
    <t>Current_Date</t>
  </si>
  <si>
    <t>Completes</t>
  </si>
  <si>
    <t>1d</t>
  </si>
  <si>
    <t>7d</t>
  </si>
  <si>
    <t>14d</t>
  </si>
  <si>
    <t>KPI_Complete</t>
  </si>
  <si>
    <t>Invalid Completes</t>
  </si>
  <si>
    <t>Quality Issue</t>
  </si>
  <si>
    <t>KPI_Quality_Issue</t>
  </si>
  <si>
    <t>Overall</t>
  </si>
  <si>
    <t>Age_18_29</t>
  </si>
  <si>
    <t>Age_30_44</t>
  </si>
  <si>
    <t>Age_45_54</t>
  </si>
  <si>
    <t>Age_54_plus</t>
  </si>
  <si>
    <t>Gender_M</t>
  </si>
  <si>
    <t>Gender_F</t>
  </si>
  <si>
    <t>Education_I</t>
  </si>
  <si>
    <t>Education_II</t>
  </si>
  <si>
    <t>Education_III</t>
  </si>
  <si>
    <t>#</t>
  </si>
  <si>
    <t>%</t>
  </si>
  <si>
    <t>Diff</t>
  </si>
  <si>
    <t>Age_18_29_%</t>
  </si>
  <si>
    <t>Age_30_44_%</t>
  </si>
  <si>
    <t>Age_45_54_%</t>
  </si>
  <si>
    <t>Age_54_plus_%</t>
  </si>
  <si>
    <t>Gender_M_%</t>
  </si>
  <si>
    <t>Gender_F_%</t>
  </si>
  <si>
    <t>Education_I_%</t>
  </si>
  <si>
    <t>Education_II_%</t>
  </si>
  <si>
    <t>Education_III_%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</si>
</sst>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Border="1"/>
    <xf numFmtId="0" fontId="0" fillId="2" borderId="0" xfId="0" applyFill="1" applyBorder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2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8"/>
  <sheetViews>
    <sheetView workbookViewId="0">
      <selection activeCell="T1" sqref="T1:V1"/>
    </sheetView>
  </sheetViews>
  <sheetFormatPr defaultRowHeight="14.5" x14ac:dyDescent="0.35"/>
  <cols>
    <col min="1" max="1" width="11.54296875" bestFit="1" customWidth="1"/>
    <col min="2" max="2" width="13.1796875" bestFit="1" customWidth="1"/>
    <col min="3" max="3" width="13.1796875" customWidth="1"/>
    <col min="4" max="4" width="10.6328125" customWidth="1"/>
    <col min="8" max="8" width="15" bestFit="1" customWidth="1"/>
    <col min="9" max="9" width="15" customWidth="1"/>
    <col min="10" max="10" width="17.1796875" bestFit="1" customWidth="1"/>
  </cols>
  <sheetData>
    <row r="1" spans="1:22" x14ac:dyDescent="0.35">
      <c r="A1" t="s">
        <v>0</v>
      </c>
      <c r="B1" t="s">
        <v>1</v>
      </c>
      <c r="C1" t="s">
        <v>19</v>
      </c>
      <c r="D1" t="s">
        <v>2</v>
      </c>
      <c r="E1" t="s">
        <v>33</v>
      </c>
      <c r="F1" t="s">
        <v>35</v>
      </c>
      <c r="G1" t="s">
        <v>34</v>
      </c>
      <c r="H1" t="s">
        <v>36</v>
      </c>
      <c r="I1" t="s">
        <v>47</v>
      </c>
      <c r="J1" t="s">
        <v>40</v>
      </c>
      <c r="K1" t="s">
        <v>37</v>
      </c>
      <c r="L1" t="s">
        <v>38</v>
      </c>
      <c r="M1" t="s">
        <v>39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</row>
    <row r="2" spans="1:22" x14ac:dyDescent="0.35">
      <c r="A2" t="s">
        <v>20</v>
      </c>
      <c r="B2" t="s">
        <v>6</v>
      </c>
      <c r="D2" s="1">
        <v>45717</v>
      </c>
      <c r="E2">
        <f>DAY(D2)</f>
        <v>1</v>
      </c>
      <c r="F2">
        <f>MONTH(D2)</f>
        <v>3</v>
      </c>
      <c r="G2">
        <f>YEAR(D2)</f>
        <v>2025</v>
      </c>
      <c r="H2">
        <f ca="1">RANDBETWEEN(0,10)</f>
        <v>0</v>
      </c>
      <c r="I2">
        <f ca="1">RANDBETWEEN(1,3)-1</f>
        <v>1</v>
      </c>
      <c r="K2" t="str">
        <f ca="1">IFERROR(IF(DATEDIF(D2,NOW(),"d")=0,"Y","N"),"N")</f>
        <v>N</v>
      </c>
      <c r="L2" t="str">
        <f ca="1">IFERROR(IF(DATEDIF(D2,NOW(),"d")&lt;=7,"Y","N"),"N")</f>
        <v>N</v>
      </c>
      <c r="M2" t="str">
        <f ca="1">IFERROR(IF(DATEDIF(D2,NOW(),"d")&lt;=14,"Y","N"),"N")</f>
        <v>N</v>
      </c>
      <c r="N2" s="21">
        <f ca="1">ROUND((RANDBETWEEN(35,45)/100)*H2,0)</f>
        <v>0</v>
      </c>
      <c r="O2" s="21">
        <f ca="1">H2-N2-P2-Q2</f>
        <v>0</v>
      </c>
      <c r="P2" s="21">
        <f ca="1">ROUND((RANDBETWEEN(15,25)/100)*H2,0)</f>
        <v>0</v>
      </c>
      <c r="Q2" s="21">
        <f ca="1">ROUND((RANDBETWEEN(15,25)/100)*H2,0)</f>
        <v>0</v>
      </c>
      <c r="R2">
        <f ca="1">ROUND((RANDBETWEEN(35,65)/100)*H2,0)</f>
        <v>0</v>
      </c>
      <c r="S2">
        <f ca="1">H2-R2</f>
        <v>0</v>
      </c>
      <c r="T2">
        <f ca="1">ROUND((RANDBETWEEN(25,45)/100)*H2,0)</f>
        <v>0</v>
      </c>
      <c r="U2">
        <f ca="1">H2-T2-V2</f>
        <v>0</v>
      </c>
      <c r="V2">
        <f ca="1">ROUND((RANDBETWEEN(5,15)/100)*H2,0)</f>
        <v>0</v>
      </c>
    </row>
    <row r="3" spans="1:22" x14ac:dyDescent="0.35">
      <c r="A3" t="s">
        <v>21</v>
      </c>
      <c r="B3" t="s">
        <v>7</v>
      </c>
      <c r="D3" s="1">
        <v>45717</v>
      </c>
      <c r="E3">
        <f t="shared" ref="E3:E14" si="0">DAY(D3)</f>
        <v>1</v>
      </c>
      <c r="F3">
        <f t="shared" ref="F3:F14" si="1">MONTH(D3)</f>
        <v>3</v>
      </c>
      <c r="G3">
        <f t="shared" ref="G3:G14" si="2">YEAR(D3)</f>
        <v>2025</v>
      </c>
      <c r="H3">
        <f t="shared" ref="H3:H66" ca="1" si="3">RANDBETWEEN(0,10)</f>
        <v>3</v>
      </c>
      <c r="I3">
        <f t="shared" ref="I3:I66" ca="1" si="4">RANDBETWEEN(1,3)-1</f>
        <v>2</v>
      </c>
      <c r="K3" t="str">
        <f ca="1">IFERROR(IF(DATEDIF(D3,NOW(),"d")=0,"Y","N"),"N")</f>
        <v>N</v>
      </c>
      <c r="L3" t="str">
        <f t="shared" ref="L3:L66" ca="1" si="5">IFERROR(IF(DATEDIF(D3,NOW(),"d")&lt;=7,"Y","N"),"N")</f>
        <v>N</v>
      </c>
      <c r="M3" t="str">
        <f t="shared" ref="M3:M66" ca="1" si="6">IFERROR(IF(DATEDIF(D3,NOW(),"d")&lt;=14,"Y","N"),"N")</f>
        <v>N</v>
      </c>
      <c r="N3" s="21">
        <f t="shared" ref="N3:N66" ca="1" si="7">ROUND((RANDBETWEEN(35,45)/100)*H3,0)</f>
        <v>1</v>
      </c>
      <c r="O3" s="21">
        <f t="shared" ref="O3:O66" ca="1" si="8">H3-N3-P3-Q3</f>
        <v>0</v>
      </c>
      <c r="P3" s="21">
        <f t="shared" ref="P3:P66" ca="1" si="9">ROUND((RANDBETWEEN(15,25)/100)*H3,0)</f>
        <v>1</v>
      </c>
      <c r="Q3" s="21">
        <f t="shared" ref="Q3:Q66" ca="1" si="10">ROUND((RANDBETWEEN(15,25)/100)*H3,0)</f>
        <v>1</v>
      </c>
      <c r="R3">
        <f t="shared" ref="R3:R66" ca="1" si="11">ROUND((RANDBETWEEN(35,65)/100)*H3,0)</f>
        <v>1</v>
      </c>
      <c r="S3">
        <f t="shared" ref="S3:S66" ca="1" si="12">H3-R3</f>
        <v>2</v>
      </c>
      <c r="T3">
        <f t="shared" ref="T3:T66" ca="1" si="13">ROUND((RANDBETWEEN(25,45)/100)*H3,0)</f>
        <v>1</v>
      </c>
      <c r="U3">
        <f t="shared" ref="U3:U66" ca="1" si="14">H3-T3-V3</f>
        <v>2</v>
      </c>
      <c r="V3">
        <f t="shared" ref="V3:V66" ca="1" si="15">ROUND((RANDBETWEEN(5,15)/100)*H3,0)</f>
        <v>0</v>
      </c>
    </row>
    <row r="4" spans="1:22" x14ac:dyDescent="0.35">
      <c r="A4" t="s">
        <v>22</v>
      </c>
      <c r="B4" t="s">
        <v>8</v>
      </c>
      <c r="D4" s="1">
        <v>45717</v>
      </c>
      <c r="E4">
        <f t="shared" si="0"/>
        <v>1</v>
      </c>
      <c r="F4">
        <f t="shared" si="1"/>
        <v>3</v>
      </c>
      <c r="G4">
        <f t="shared" si="2"/>
        <v>2025</v>
      </c>
      <c r="H4">
        <f t="shared" ca="1" si="3"/>
        <v>7</v>
      </c>
      <c r="I4">
        <f t="shared" ca="1" si="4"/>
        <v>2</v>
      </c>
      <c r="K4" t="str">
        <f ca="1">IFERROR(IF(DATEDIF(D4,NOW(),"d")=0,"Y","N"),"N")</f>
        <v>N</v>
      </c>
      <c r="L4" t="str">
        <f t="shared" ca="1" si="5"/>
        <v>N</v>
      </c>
      <c r="M4" t="str">
        <f t="shared" ca="1" si="6"/>
        <v>N</v>
      </c>
      <c r="N4" s="21">
        <f t="shared" ca="1" si="7"/>
        <v>3</v>
      </c>
      <c r="O4" s="21">
        <f t="shared" ca="1" si="8"/>
        <v>1</v>
      </c>
      <c r="P4" s="21">
        <f t="shared" ca="1" si="9"/>
        <v>1</v>
      </c>
      <c r="Q4" s="21">
        <f t="shared" ca="1" si="10"/>
        <v>2</v>
      </c>
      <c r="R4">
        <f t="shared" ca="1" si="11"/>
        <v>5</v>
      </c>
      <c r="S4">
        <f t="shared" ca="1" si="12"/>
        <v>2</v>
      </c>
      <c r="T4">
        <f t="shared" ca="1" si="13"/>
        <v>2</v>
      </c>
      <c r="U4">
        <f t="shared" ca="1" si="14"/>
        <v>4</v>
      </c>
      <c r="V4">
        <f t="shared" ca="1" si="15"/>
        <v>1</v>
      </c>
    </row>
    <row r="5" spans="1:22" x14ac:dyDescent="0.35">
      <c r="A5" t="s">
        <v>23</v>
      </c>
      <c r="B5" t="s">
        <v>9</v>
      </c>
      <c r="D5" s="1">
        <v>45717</v>
      </c>
      <c r="E5">
        <f t="shared" si="0"/>
        <v>1</v>
      </c>
      <c r="F5">
        <f t="shared" si="1"/>
        <v>3</v>
      </c>
      <c r="G5">
        <f t="shared" si="2"/>
        <v>2025</v>
      </c>
      <c r="H5">
        <f t="shared" ca="1" si="3"/>
        <v>1</v>
      </c>
      <c r="I5">
        <f t="shared" ca="1" si="4"/>
        <v>0</v>
      </c>
      <c r="K5" t="str">
        <f ca="1">IFERROR(IF(DATEDIF(D5,NOW(),"d")=0,"Y","N"),"N")</f>
        <v>N</v>
      </c>
      <c r="L5" t="str">
        <f t="shared" ca="1" si="5"/>
        <v>N</v>
      </c>
      <c r="M5" t="str">
        <f t="shared" ca="1" si="6"/>
        <v>N</v>
      </c>
      <c r="N5" s="21">
        <f t="shared" ca="1" si="7"/>
        <v>0</v>
      </c>
      <c r="O5" s="21">
        <f t="shared" ca="1" si="8"/>
        <v>1</v>
      </c>
      <c r="P5" s="21">
        <f t="shared" ca="1" si="9"/>
        <v>0</v>
      </c>
      <c r="Q5" s="21">
        <f t="shared" ca="1" si="10"/>
        <v>0</v>
      </c>
      <c r="R5">
        <f t="shared" ca="1" si="11"/>
        <v>0</v>
      </c>
      <c r="S5">
        <f t="shared" ca="1" si="12"/>
        <v>1</v>
      </c>
      <c r="T5">
        <f t="shared" ca="1" si="13"/>
        <v>0</v>
      </c>
      <c r="U5">
        <f t="shared" ca="1" si="14"/>
        <v>1</v>
      </c>
      <c r="V5">
        <f t="shared" ca="1" si="15"/>
        <v>0</v>
      </c>
    </row>
    <row r="6" spans="1:22" x14ac:dyDescent="0.35">
      <c r="A6" t="s">
        <v>24</v>
      </c>
      <c r="B6" t="s">
        <v>10</v>
      </c>
      <c r="D6" s="1">
        <v>45717</v>
      </c>
      <c r="E6">
        <f t="shared" si="0"/>
        <v>1</v>
      </c>
      <c r="F6">
        <f t="shared" si="1"/>
        <v>3</v>
      </c>
      <c r="G6">
        <f t="shared" si="2"/>
        <v>2025</v>
      </c>
      <c r="H6">
        <f t="shared" ca="1" si="3"/>
        <v>3</v>
      </c>
      <c r="I6">
        <f t="shared" ca="1" si="4"/>
        <v>1</v>
      </c>
      <c r="K6" t="str">
        <f ca="1">IFERROR(IF(DATEDIF(D6,NOW(),"d")=0,"Y","N"),"N")</f>
        <v>N</v>
      </c>
      <c r="L6" t="str">
        <f t="shared" ca="1" si="5"/>
        <v>N</v>
      </c>
      <c r="M6" t="str">
        <f t="shared" ca="1" si="6"/>
        <v>N</v>
      </c>
      <c r="N6" s="21">
        <f t="shared" ca="1" si="7"/>
        <v>1</v>
      </c>
      <c r="O6" s="21">
        <f t="shared" ca="1" si="8"/>
        <v>1</v>
      </c>
      <c r="P6" s="21">
        <f t="shared" ca="1" si="9"/>
        <v>1</v>
      </c>
      <c r="Q6" s="21">
        <f t="shared" ca="1" si="10"/>
        <v>0</v>
      </c>
      <c r="R6">
        <f t="shared" ca="1" si="11"/>
        <v>2</v>
      </c>
      <c r="S6">
        <f t="shared" ca="1" si="12"/>
        <v>1</v>
      </c>
      <c r="T6">
        <f t="shared" ca="1" si="13"/>
        <v>1</v>
      </c>
      <c r="U6">
        <f t="shared" ca="1" si="14"/>
        <v>2</v>
      </c>
      <c r="V6">
        <f t="shared" ca="1" si="15"/>
        <v>0</v>
      </c>
    </row>
    <row r="7" spans="1:22" x14ac:dyDescent="0.35">
      <c r="A7" t="s">
        <v>25</v>
      </c>
      <c r="B7" t="s">
        <v>11</v>
      </c>
      <c r="D7" s="1">
        <v>45717</v>
      </c>
      <c r="E7">
        <f t="shared" si="0"/>
        <v>1</v>
      </c>
      <c r="F7">
        <f t="shared" si="1"/>
        <v>3</v>
      </c>
      <c r="G7">
        <f t="shared" si="2"/>
        <v>2025</v>
      </c>
      <c r="H7">
        <f t="shared" ca="1" si="3"/>
        <v>5</v>
      </c>
      <c r="I7">
        <f t="shared" ca="1" si="4"/>
        <v>0</v>
      </c>
      <c r="K7" t="str">
        <f ca="1">IFERROR(IF(DATEDIF(D7,NOW(),"d")=0,"Y","N"),"N")</f>
        <v>N</v>
      </c>
      <c r="L7" t="str">
        <f t="shared" ca="1" si="5"/>
        <v>N</v>
      </c>
      <c r="M7" t="str">
        <f t="shared" ca="1" si="6"/>
        <v>N</v>
      </c>
      <c r="N7" s="21">
        <f t="shared" ca="1" si="7"/>
        <v>2</v>
      </c>
      <c r="O7" s="21">
        <f t="shared" ca="1" si="8"/>
        <v>1</v>
      </c>
      <c r="P7" s="21">
        <f t="shared" ca="1" si="9"/>
        <v>1</v>
      </c>
      <c r="Q7" s="21">
        <f t="shared" ca="1" si="10"/>
        <v>1</v>
      </c>
      <c r="R7">
        <f t="shared" ca="1" si="11"/>
        <v>3</v>
      </c>
      <c r="S7">
        <f t="shared" ca="1" si="12"/>
        <v>2</v>
      </c>
      <c r="T7">
        <f t="shared" ca="1" si="13"/>
        <v>1</v>
      </c>
      <c r="U7">
        <f t="shared" ca="1" si="14"/>
        <v>3</v>
      </c>
      <c r="V7">
        <f t="shared" ca="1" si="15"/>
        <v>1</v>
      </c>
    </row>
    <row r="8" spans="1:22" x14ac:dyDescent="0.35">
      <c r="A8" t="s">
        <v>26</v>
      </c>
      <c r="B8" t="s">
        <v>12</v>
      </c>
      <c r="D8" s="1">
        <v>45717</v>
      </c>
      <c r="E8">
        <f t="shared" si="0"/>
        <v>1</v>
      </c>
      <c r="F8">
        <f t="shared" si="1"/>
        <v>3</v>
      </c>
      <c r="G8">
        <f t="shared" si="2"/>
        <v>2025</v>
      </c>
      <c r="H8">
        <f t="shared" ca="1" si="3"/>
        <v>9</v>
      </c>
      <c r="I8">
        <f t="shared" ca="1" si="4"/>
        <v>0</v>
      </c>
      <c r="K8" t="str">
        <f ca="1">IFERROR(IF(DATEDIF(D8,NOW(),"d")=0,"Y","N"),"N")</f>
        <v>N</v>
      </c>
      <c r="L8" t="str">
        <f t="shared" ca="1" si="5"/>
        <v>N</v>
      </c>
      <c r="M8" t="str">
        <f t="shared" ca="1" si="6"/>
        <v>N</v>
      </c>
      <c r="N8" s="21">
        <f t="shared" ca="1" si="7"/>
        <v>4</v>
      </c>
      <c r="O8" s="21">
        <f t="shared" ca="1" si="8"/>
        <v>1</v>
      </c>
      <c r="P8" s="21">
        <f t="shared" ca="1" si="9"/>
        <v>2</v>
      </c>
      <c r="Q8" s="21">
        <f t="shared" ca="1" si="10"/>
        <v>2</v>
      </c>
      <c r="R8">
        <f t="shared" ca="1" si="11"/>
        <v>5</v>
      </c>
      <c r="S8">
        <f t="shared" ca="1" si="12"/>
        <v>4</v>
      </c>
      <c r="T8">
        <f t="shared" ca="1" si="13"/>
        <v>3</v>
      </c>
      <c r="U8">
        <f t="shared" ca="1" si="14"/>
        <v>5</v>
      </c>
      <c r="V8">
        <f t="shared" ca="1" si="15"/>
        <v>1</v>
      </c>
    </row>
    <row r="9" spans="1:22" x14ac:dyDescent="0.35">
      <c r="A9" t="s">
        <v>27</v>
      </c>
      <c r="B9" t="s">
        <v>13</v>
      </c>
      <c r="D9" s="1">
        <v>45717</v>
      </c>
      <c r="E9">
        <f t="shared" si="0"/>
        <v>1</v>
      </c>
      <c r="F9">
        <f t="shared" si="1"/>
        <v>3</v>
      </c>
      <c r="G9">
        <f t="shared" si="2"/>
        <v>2025</v>
      </c>
      <c r="H9">
        <f t="shared" ca="1" si="3"/>
        <v>4</v>
      </c>
      <c r="I9">
        <f t="shared" ca="1" si="4"/>
        <v>1</v>
      </c>
      <c r="K9" t="str">
        <f ca="1">IFERROR(IF(DATEDIF(D9,NOW(),"d")=0,"Y","N"),"N")</f>
        <v>N</v>
      </c>
      <c r="L9" t="str">
        <f t="shared" ca="1" si="5"/>
        <v>N</v>
      </c>
      <c r="M9" t="str">
        <f t="shared" ca="1" si="6"/>
        <v>N</v>
      </c>
      <c r="N9" s="21">
        <f t="shared" ca="1" si="7"/>
        <v>1</v>
      </c>
      <c r="O9" s="21">
        <f t="shared" ca="1" si="8"/>
        <v>1</v>
      </c>
      <c r="P9" s="21">
        <f t="shared" ca="1" si="9"/>
        <v>1</v>
      </c>
      <c r="Q9" s="21">
        <f t="shared" ca="1" si="10"/>
        <v>1</v>
      </c>
      <c r="R9">
        <f t="shared" ca="1" si="11"/>
        <v>2</v>
      </c>
      <c r="S9">
        <f t="shared" ca="1" si="12"/>
        <v>2</v>
      </c>
      <c r="T9">
        <f t="shared" ca="1" si="13"/>
        <v>1</v>
      </c>
      <c r="U9">
        <f t="shared" ca="1" si="14"/>
        <v>3</v>
      </c>
      <c r="V9">
        <f t="shared" ca="1" si="15"/>
        <v>0</v>
      </c>
    </row>
    <row r="10" spans="1:22" x14ac:dyDescent="0.35">
      <c r="A10" t="s">
        <v>28</v>
      </c>
      <c r="B10" t="s">
        <v>14</v>
      </c>
      <c r="D10" s="1">
        <v>45717</v>
      </c>
      <c r="E10">
        <f t="shared" si="0"/>
        <v>1</v>
      </c>
      <c r="F10">
        <f t="shared" si="1"/>
        <v>3</v>
      </c>
      <c r="G10">
        <f t="shared" si="2"/>
        <v>2025</v>
      </c>
      <c r="H10">
        <f t="shared" ca="1" si="3"/>
        <v>6</v>
      </c>
      <c r="I10">
        <f t="shared" ca="1" si="4"/>
        <v>1</v>
      </c>
      <c r="K10" t="str">
        <f ca="1">IFERROR(IF(DATEDIF(D10,NOW(),"d")=0,"Y","N"),"N")</f>
        <v>N</v>
      </c>
      <c r="L10" t="str">
        <f t="shared" ca="1" si="5"/>
        <v>N</v>
      </c>
      <c r="M10" t="str">
        <f t="shared" ca="1" si="6"/>
        <v>N</v>
      </c>
      <c r="N10" s="21">
        <f t="shared" ca="1" si="7"/>
        <v>2</v>
      </c>
      <c r="O10" s="21">
        <f t="shared" ca="1" si="8"/>
        <v>2</v>
      </c>
      <c r="P10" s="21">
        <f t="shared" ca="1" si="9"/>
        <v>1</v>
      </c>
      <c r="Q10" s="21">
        <f t="shared" ca="1" si="10"/>
        <v>1</v>
      </c>
      <c r="R10">
        <f t="shared" ca="1" si="11"/>
        <v>2</v>
      </c>
      <c r="S10">
        <f t="shared" ca="1" si="12"/>
        <v>4</v>
      </c>
      <c r="T10">
        <f t="shared" ca="1" si="13"/>
        <v>2</v>
      </c>
      <c r="U10">
        <f t="shared" ca="1" si="14"/>
        <v>4</v>
      </c>
      <c r="V10">
        <f t="shared" ca="1" si="15"/>
        <v>0</v>
      </c>
    </row>
    <row r="11" spans="1:22" x14ac:dyDescent="0.35">
      <c r="A11" t="s">
        <v>29</v>
      </c>
      <c r="B11" t="s">
        <v>15</v>
      </c>
      <c r="D11" s="1">
        <v>45717</v>
      </c>
      <c r="E11">
        <f t="shared" si="0"/>
        <v>1</v>
      </c>
      <c r="F11">
        <f t="shared" si="1"/>
        <v>3</v>
      </c>
      <c r="G11">
        <f t="shared" si="2"/>
        <v>2025</v>
      </c>
      <c r="H11">
        <f t="shared" ca="1" si="3"/>
        <v>1</v>
      </c>
      <c r="I11">
        <f t="shared" ca="1" si="4"/>
        <v>2</v>
      </c>
      <c r="K11" t="str">
        <f ca="1">IFERROR(IF(DATEDIF(D11,NOW(),"d")=0,"Y","N"),"N")</f>
        <v>N</v>
      </c>
      <c r="L11" t="str">
        <f t="shared" ca="1" si="5"/>
        <v>N</v>
      </c>
      <c r="M11" t="str">
        <f t="shared" ca="1" si="6"/>
        <v>N</v>
      </c>
      <c r="N11" s="21">
        <f t="shared" ca="1" si="7"/>
        <v>0</v>
      </c>
      <c r="O11" s="21">
        <f t="shared" ca="1" si="8"/>
        <v>1</v>
      </c>
      <c r="P11" s="21">
        <f t="shared" ca="1" si="9"/>
        <v>0</v>
      </c>
      <c r="Q11" s="21">
        <f t="shared" ca="1" si="10"/>
        <v>0</v>
      </c>
      <c r="R11">
        <f t="shared" ca="1" si="11"/>
        <v>1</v>
      </c>
      <c r="S11">
        <f t="shared" ca="1" si="12"/>
        <v>0</v>
      </c>
      <c r="T11">
        <f t="shared" ca="1" si="13"/>
        <v>0</v>
      </c>
      <c r="U11">
        <f t="shared" ca="1" si="14"/>
        <v>1</v>
      </c>
      <c r="V11">
        <f t="shared" ca="1" si="15"/>
        <v>0</v>
      </c>
    </row>
    <row r="12" spans="1:22" x14ac:dyDescent="0.35">
      <c r="A12" t="s">
        <v>30</v>
      </c>
      <c r="B12" t="s">
        <v>16</v>
      </c>
      <c r="D12" s="1">
        <v>45717</v>
      </c>
      <c r="E12">
        <f t="shared" si="0"/>
        <v>1</v>
      </c>
      <c r="F12">
        <f t="shared" si="1"/>
        <v>3</v>
      </c>
      <c r="G12">
        <f t="shared" si="2"/>
        <v>2025</v>
      </c>
      <c r="H12">
        <f t="shared" ca="1" si="3"/>
        <v>5</v>
      </c>
      <c r="I12">
        <f t="shared" ca="1" si="4"/>
        <v>0</v>
      </c>
      <c r="K12" t="str">
        <f ca="1">IFERROR(IF(DATEDIF(D12,NOW(),"d")=0,"Y","N"),"N")</f>
        <v>N</v>
      </c>
      <c r="L12" t="str">
        <f t="shared" ca="1" si="5"/>
        <v>N</v>
      </c>
      <c r="M12" t="str">
        <f t="shared" ca="1" si="6"/>
        <v>N</v>
      </c>
      <c r="N12" s="21">
        <f t="shared" ca="1" si="7"/>
        <v>2</v>
      </c>
      <c r="O12" s="21">
        <f t="shared" ca="1" si="8"/>
        <v>1</v>
      </c>
      <c r="P12" s="21">
        <f t="shared" ca="1" si="9"/>
        <v>1</v>
      </c>
      <c r="Q12" s="21">
        <f t="shared" ca="1" si="10"/>
        <v>1</v>
      </c>
      <c r="R12">
        <f t="shared" ca="1" si="11"/>
        <v>2</v>
      </c>
      <c r="S12">
        <f t="shared" ca="1" si="12"/>
        <v>3</v>
      </c>
      <c r="T12">
        <f t="shared" ca="1" si="13"/>
        <v>2</v>
      </c>
      <c r="U12">
        <f t="shared" ca="1" si="14"/>
        <v>2</v>
      </c>
      <c r="V12">
        <f t="shared" ca="1" si="15"/>
        <v>1</v>
      </c>
    </row>
    <row r="13" spans="1:22" x14ac:dyDescent="0.35">
      <c r="A13" t="s">
        <v>31</v>
      </c>
      <c r="B13" t="s">
        <v>17</v>
      </c>
      <c r="D13" s="1">
        <v>45717</v>
      </c>
      <c r="E13">
        <f t="shared" si="0"/>
        <v>1</v>
      </c>
      <c r="F13">
        <f t="shared" si="1"/>
        <v>3</v>
      </c>
      <c r="G13">
        <f t="shared" si="2"/>
        <v>2025</v>
      </c>
      <c r="H13">
        <f t="shared" ca="1" si="3"/>
        <v>4</v>
      </c>
      <c r="I13">
        <f t="shared" ca="1" si="4"/>
        <v>2</v>
      </c>
      <c r="K13" t="str">
        <f ca="1">IFERROR(IF(DATEDIF(D13,NOW(),"d")=0,"Y","N"),"N")</f>
        <v>N</v>
      </c>
      <c r="L13" t="str">
        <f t="shared" ca="1" si="5"/>
        <v>N</v>
      </c>
      <c r="M13" t="str">
        <f t="shared" ca="1" si="6"/>
        <v>N</v>
      </c>
      <c r="N13" s="21">
        <f t="shared" ca="1" si="7"/>
        <v>2</v>
      </c>
      <c r="O13" s="21">
        <f t="shared" ca="1" si="8"/>
        <v>0</v>
      </c>
      <c r="P13" s="21">
        <f t="shared" ca="1" si="9"/>
        <v>1</v>
      </c>
      <c r="Q13" s="21">
        <f t="shared" ca="1" si="10"/>
        <v>1</v>
      </c>
      <c r="R13">
        <f t="shared" ca="1" si="11"/>
        <v>2</v>
      </c>
      <c r="S13">
        <f t="shared" ca="1" si="12"/>
        <v>2</v>
      </c>
      <c r="T13">
        <f t="shared" ca="1" si="13"/>
        <v>2</v>
      </c>
      <c r="U13">
        <f t="shared" ca="1" si="14"/>
        <v>2</v>
      </c>
      <c r="V13">
        <f t="shared" ca="1" si="15"/>
        <v>0</v>
      </c>
    </row>
    <row r="14" spans="1:22" x14ac:dyDescent="0.35">
      <c r="A14" t="s">
        <v>32</v>
      </c>
      <c r="B14" t="s">
        <v>18</v>
      </c>
      <c r="D14" s="1">
        <v>45717</v>
      </c>
      <c r="E14">
        <f t="shared" si="0"/>
        <v>1</v>
      </c>
      <c r="F14">
        <f t="shared" si="1"/>
        <v>3</v>
      </c>
      <c r="G14">
        <f t="shared" si="2"/>
        <v>2025</v>
      </c>
      <c r="H14">
        <f t="shared" ca="1" si="3"/>
        <v>6</v>
      </c>
      <c r="I14">
        <f t="shared" ca="1" si="4"/>
        <v>0</v>
      </c>
      <c r="K14" t="str">
        <f ca="1">IFERROR(IF(DATEDIF(D14,NOW(),"d")=0,"Y","N"),"N")</f>
        <v>N</v>
      </c>
      <c r="L14" t="str">
        <f t="shared" ca="1" si="5"/>
        <v>N</v>
      </c>
      <c r="M14" t="str">
        <f t="shared" ca="1" si="6"/>
        <v>N</v>
      </c>
      <c r="N14" s="21">
        <f t="shared" ca="1" si="7"/>
        <v>2</v>
      </c>
      <c r="O14" s="21">
        <f t="shared" ca="1" si="8"/>
        <v>2</v>
      </c>
      <c r="P14" s="21">
        <f t="shared" ca="1" si="9"/>
        <v>1</v>
      </c>
      <c r="Q14" s="21">
        <f t="shared" ca="1" si="10"/>
        <v>1</v>
      </c>
      <c r="R14">
        <f t="shared" ca="1" si="11"/>
        <v>3</v>
      </c>
      <c r="S14">
        <f t="shared" ca="1" si="12"/>
        <v>3</v>
      </c>
      <c r="T14">
        <f t="shared" ca="1" si="13"/>
        <v>3</v>
      </c>
      <c r="U14">
        <f t="shared" ca="1" si="14"/>
        <v>2</v>
      </c>
      <c r="V14">
        <f t="shared" ca="1" si="15"/>
        <v>1</v>
      </c>
    </row>
    <row r="15" spans="1:22" x14ac:dyDescent="0.35">
      <c r="A15" t="s">
        <v>20</v>
      </c>
      <c r="B15" t="s">
        <v>6</v>
      </c>
      <c r="D15" s="1">
        <f>D2+1</f>
        <v>45718</v>
      </c>
      <c r="E15">
        <f>DAY(D15)</f>
        <v>2</v>
      </c>
      <c r="F15">
        <f>MONTH(D15)</f>
        <v>3</v>
      </c>
      <c r="G15">
        <f>YEAR(D15)</f>
        <v>2025</v>
      </c>
      <c r="H15">
        <f t="shared" ca="1" si="3"/>
        <v>4</v>
      </c>
      <c r="I15">
        <f t="shared" ca="1" si="4"/>
        <v>0</v>
      </c>
      <c r="K15" t="str">
        <f ca="1">IFERROR(IF(DATEDIF(D15,NOW(),"d")=0,"Y","N"),"N")</f>
        <v>N</v>
      </c>
      <c r="L15" t="str">
        <f t="shared" ca="1" si="5"/>
        <v>N</v>
      </c>
      <c r="M15" t="str">
        <f t="shared" ca="1" si="6"/>
        <v>N</v>
      </c>
      <c r="N15" s="21">
        <f t="shared" ca="1" si="7"/>
        <v>2</v>
      </c>
      <c r="O15" s="21">
        <f t="shared" ca="1" si="8"/>
        <v>0</v>
      </c>
      <c r="P15" s="21">
        <f t="shared" ca="1" si="9"/>
        <v>1</v>
      </c>
      <c r="Q15" s="21">
        <f t="shared" ca="1" si="10"/>
        <v>1</v>
      </c>
      <c r="R15">
        <f t="shared" ca="1" si="11"/>
        <v>2</v>
      </c>
      <c r="S15">
        <f t="shared" ca="1" si="12"/>
        <v>2</v>
      </c>
      <c r="T15">
        <f t="shared" ca="1" si="13"/>
        <v>1</v>
      </c>
      <c r="U15">
        <f t="shared" ca="1" si="14"/>
        <v>2</v>
      </c>
      <c r="V15">
        <f t="shared" ca="1" si="15"/>
        <v>1</v>
      </c>
    </row>
    <row r="16" spans="1:22" x14ac:dyDescent="0.35">
      <c r="A16" t="s">
        <v>21</v>
      </c>
      <c r="B16" t="s">
        <v>7</v>
      </c>
      <c r="D16" s="1">
        <f t="shared" ref="D16:D79" si="16">D3+1</f>
        <v>45718</v>
      </c>
      <c r="E16">
        <f t="shared" ref="E16:E79" si="17">DAY(D16)</f>
        <v>2</v>
      </c>
      <c r="F16">
        <f t="shared" ref="F16:F27" si="18">MONTH(D16)</f>
        <v>3</v>
      </c>
      <c r="G16">
        <f t="shared" ref="G16:G27" si="19">YEAR(D16)</f>
        <v>2025</v>
      </c>
      <c r="H16">
        <f t="shared" ca="1" si="3"/>
        <v>6</v>
      </c>
      <c r="I16">
        <f t="shared" ca="1" si="4"/>
        <v>2</v>
      </c>
      <c r="K16" t="str">
        <f ca="1">IFERROR(IF(DATEDIF(D16,NOW(),"d")=0,"Y","N"),"N")</f>
        <v>N</v>
      </c>
      <c r="L16" t="str">
        <f t="shared" ca="1" si="5"/>
        <v>N</v>
      </c>
      <c r="M16" t="str">
        <f t="shared" ca="1" si="6"/>
        <v>N</v>
      </c>
      <c r="N16" s="21">
        <f t="shared" ca="1" si="7"/>
        <v>2</v>
      </c>
      <c r="O16" s="21">
        <f t="shared" ca="1" si="8"/>
        <v>2</v>
      </c>
      <c r="P16" s="21">
        <f t="shared" ca="1" si="9"/>
        <v>1</v>
      </c>
      <c r="Q16" s="21">
        <f t="shared" ca="1" si="10"/>
        <v>1</v>
      </c>
      <c r="R16">
        <f t="shared" ca="1" si="11"/>
        <v>4</v>
      </c>
      <c r="S16">
        <f t="shared" ca="1" si="12"/>
        <v>2</v>
      </c>
      <c r="T16">
        <f t="shared" ca="1" si="13"/>
        <v>2</v>
      </c>
      <c r="U16">
        <f t="shared" ca="1" si="14"/>
        <v>3</v>
      </c>
      <c r="V16">
        <f t="shared" ca="1" si="15"/>
        <v>1</v>
      </c>
    </row>
    <row r="17" spans="1:22" x14ac:dyDescent="0.35">
      <c r="A17" t="s">
        <v>22</v>
      </c>
      <c r="B17" t="s">
        <v>8</v>
      </c>
      <c r="D17" s="1">
        <f t="shared" si="16"/>
        <v>45718</v>
      </c>
      <c r="E17">
        <f t="shared" si="17"/>
        <v>2</v>
      </c>
      <c r="F17">
        <f t="shared" si="18"/>
        <v>3</v>
      </c>
      <c r="G17">
        <f t="shared" si="19"/>
        <v>2025</v>
      </c>
      <c r="H17">
        <f t="shared" ca="1" si="3"/>
        <v>7</v>
      </c>
      <c r="I17">
        <f t="shared" ca="1" si="4"/>
        <v>2</v>
      </c>
      <c r="K17" t="str">
        <f ca="1">IFERROR(IF(DATEDIF(D17,NOW(),"d")=0,"Y","N"),"N")</f>
        <v>N</v>
      </c>
      <c r="L17" t="str">
        <f t="shared" ca="1" si="5"/>
        <v>N</v>
      </c>
      <c r="M17" t="str">
        <f t="shared" ca="1" si="6"/>
        <v>N</v>
      </c>
      <c r="N17" s="21">
        <f t="shared" ca="1" si="7"/>
        <v>3</v>
      </c>
      <c r="O17" s="21">
        <f t="shared" ca="1" si="8"/>
        <v>1</v>
      </c>
      <c r="P17" s="21">
        <f t="shared" ca="1" si="9"/>
        <v>1</v>
      </c>
      <c r="Q17" s="21">
        <f t="shared" ca="1" si="10"/>
        <v>2</v>
      </c>
      <c r="R17">
        <f t="shared" ca="1" si="11"/>
        <v>4</v>
      </c>
      <c r="S17">
        <f t="shared" ca="1" si="12"/>
        <v>3</v>
      </c>
      <c r="T17">
        <f t="shared" ca="1" si="13"/>
        <v>3</v>
      </c>
      <c r="U17">
        <f t="shared" ca="1" si="14"/>
        <v>3</v>
      </c>
      <c r="V17">
        <f t="shared" ca="1" si="15"/>
        <v>1</v>
      </c>
    </row>
    <row r="18" spans="1:22" x14ac:dyDescent="0.35">
      <c r="A18" t="s">
        <v>23</v>
      </c>
      <c r="B18" t="s">
        <v>9</v>
      </c>
      <c r="D18" s="1">
        <f t="shared" si="16"/>
        <v>45718</v>
      </c>
      <c r="E18">
        <f t="shared" si="17"/>
        <v>2</v>
      </c>
      <c r="F18">
        <f t="shared" si="18"/>
        <v>3</v>
      </c>
      <c r="G18">
        <f t="shared" si="19"/>
        <v>2025</v>
      </c>
      <c r="H18">
        <f t="shared" ca="1" si="3"/>
        <v>6</v>
      </c>
      <c r="I18">
        <f t="shared" ca="1" si="4"/>
        <v>2</v>
      </c>
      <c r="K18" t="str">
        <f ca="1">IFERROR(IF(DATEDIF(D18,NOW(),"d")=0,"Y","N"),"N")</f>
        <v>N</v>
      </c>
      <c r="L18" t="str">
        <f t="shared" ca="1" si="5"/>
        <v>N</v>
      </c>
      <c r="M18" t="str">
        <f t="shared" ca="1" si="6"/>
        <v>N</v>
      </c>
      <c r="N18" s="21">
        <f t="shared" ca="1" si="7"/>
        <v>2</v>
      </c>
      <c r="O18" s="21">
        <f t="shared" ca="1" si="8"/>
        <v>1</v>
      </c>
      <c r="P18" s="21">
        <f t="shared" ca="1" si="9"/>
        <v>1</v>
      </c>
      <c r="Q18" s="21">
        <f t="shared" ca="1" si="10"/>
        <v>2</v>
      </c>
      <c r="R18">
        <f t="shared" ca="1" si="11"/>
        <v>4</v>
      </c>
      <c r="S18">
        <f t="shared" ca="1" si="12"/>
        <v>2</v>
      </c>
      <c r="T18">
        <f t="shared" ca="1" si="13"/>
        <v>2</v>
      </c>
      <c r="U18">
        <f t="shared" ca="1" si="14"/>
        <v>3</v>
      </c>
      <c r="V18">
        <f t="shared" ca="1" si="15"/>
        <v>1</v>
      </c>
    </row>
    <row r="19" spans="1:22" x14ac:dyDescent="0.35">
      <c r="A19" t="s">
        <v>24</v>
      </c>
      <c r="B19" t="s">
        <v>10</v>
      </c>
      <c r="D19" s="1">
        <f t="shared" si="16"/>
        <v>45718</v>
      </c>
      <c r="E19">
        <f t="shared" si="17"/>
        <v>2</v>
      </c>
      <c r="F19">
        <f t="shared" si="18"/>
        <v>3</v>
      </c>
      <c r="G19">
        <f t="shared" si="19"/>
        <v>2025</v>
      </c>
      <c r="H19">
        <f t="shared" ca="1" si="3"/>
        <v>0</v>
      </c>
      <c r="I19">
        <f t="shared" ca="1" si="4"/>
        <v>0</v>
      </c>
      <c r="K19" t="str">
        <f ca="1">IFERROR(IF(DATEDIF(D19,NOW(),"d")=0,"Y","N"),"N")</f>
        <v>N</v>
      </c>
      <c r="L19" t="str">
        <f t="shared" ca="1" si="5"/>
        <v>N</v>
      </c>
      <c r="M19" t="str">
        <f t="shared" ca="1" si="6"/>
        <v>N</v>
      </c>
      <c r="N19" s="21">
        <f t="shared" ca="1" si="7"/>
        <v>0</v>
      </c>
      <c r="O19" s="21">
        <f t="shared" ca="1" si="8"/>
        <v>0</v>
      </c>
      <c r="P19" s="21">
        <f t="shared" ca="1" si="9"/>
        <v>0</v>
      </c>
      <c r="Q19" s="21">
        <f t="shared" ca="1" si="10"/>
        <v>0</v>
      </c>
      <c r="R19">
        <f t="shared" ca="1" si="11"/>
        <v>0</v>
      </c>
      <c r="S19">
        <f t="shared" ca="1" si="12"/>
        <v>0</v>
      </c>
      <c r="T19">
        <f t="shared" ca="1" si="13"/>
        <v>0</v>
      </c>
      <c r="U19">
        <f t="shared" ca="1" si="14"/>
        <v>0</v>
      </c>
      <c r="V19">
        <f t="shared" ca="1" si="15"/>
        <v>0</v>
      </c>
    </row>
    <row r="20" spans="1:22" x14ac:dyDescent="0.35">
      <c r="A20" t="s">
        <v>25</v>
      </c>
      <c r="B20" t="s">
        <v>11</v>
      </c>
      <c r="D20" s="1">
        <f t="shared" si="16"/>
        <v>45718</v>
      </c>
      <c r="E20">
        <f t="shared" si="17"/>
        <v>2</v>
      </c>
      <c r="F20">
        <f t="shared" si="18"/>
        <v>3</v>
      </c>
      <c r="G20">
        <f t="shared" si="19"/>
        <v>2025</v>
      </c>
      <c r="H20">
        <f t="shared" ca="1" si="3"/>
        <v>1</v>
      </c>
      <c r="I20">
        <f t="shared" ca="1" si="4"/>
        <v>0</v>
      </c>
      <c r="K20" t="str">
        <f ca="1">IFERROR(IF(DATEDIF(D20,NOW(),"d")=0,"Y","N"),"N")</f>
        <v>N</v>
      </c>
      <c r="L20" t="str">
        <f t="shared" ca="1" si="5"/>
        <v>N</v>
      </c>
      <c r="M20" t="str">
        <f t="shared" ca="1" si="6"/>
        <v>N</v>
      </c>
      <c r="N20" s="21">
        <f t="shared" ca="1" si="7"/>
        <v>0</v>
      </c>
      <c r="O20" s="21">
        <f t="shared" ca="1" si="8"/>
        <v>1</v>
      </c>
      <c r="P20" s="21">
        <f t="shared" ca="1" si="9"/>
        <v>0</v>
      </c>
      <c r="Q20" s="21">
        <f t="shared" ca="1" si="10"/>
        <v>0</v>
      </c>
      <c r="R20">
        <f t="shared" ca="1" si="11"/>
        <v>0</v>
      </c>
      <c r="S20">
        <f t="shared" ca="1" si="12"/>
        <v>1</v>
      </c>
      <c r="T20">
        <f t="shared" ca="1" si="13"/>
        <v>0</v>
      </c>
      <c r="U20">
        <f t="shared" ca="1" si="14"/>
        <v>1</v>
      </c>
      <c r="V20">
        <f t="shared" ca="1" si="15"/>
        <v>0</v>
      </c>
    </row>
    <row r="21" spans="1:22" x14ac:dyDescent="0.35">
      <c r="A21" t="s">
        <v>26</v>
      </c>
      <c r="B21" t="s">
        <v>12</v>
      </c>
      <c r="D21" s="1">
        <f t="shared" si="16"/>
        <v>45718</v>
      </c>
      <c r="E21">
        <f t="shared" si="17"/>
        <v>2</v>
      </c>
      <c r="F21">
        <f t="shared" si="18"/>
        <v>3</v>
      </c>
      <c r="G21">
        <f t="shared" si="19"/>
        <v>2025</v>
      </c>
      <c r="H21">
        <f t="shared" ca="1" si="3"/>
        <v>3</v>
      </c>
      <c r="I21">
        <f t="shared" ca="1" si="4"/>
        <v>1</v>
      </c>
      <c r="K21" t="str">
        <f ca="1">IFERROR(IF(DATEDIF(D21,NOW(),"d")=0,"Y","N"),"N")</f>
        <v>N</v>
      </c>
      <c r="L21" t="str">
        <f t="shared" ca="1" si="5"/>
        <v>N</v>
      </c>
      <c r="M21" t="str">
        <f t="shared" ca="1" si="6"/>
        <v>N</v>
      </c>
      <c r="N21" s="21">
        <f t="shared" ca="1" si="7"/>
        <v>1</v>
      </c>
      <c r="O21" s="21">
        <f t="shared" ca="1" si="8"/>
        <v>0</v>
      </c>
      <c r="P21" s="21">
        <f t="shared" ca="1" si="9"/>
        <v>1</v>
      </c>
      <c r="Q21" s="21">
        <f t="shared" ca="1" si="10"/>
        <v>1</v>
      </c>
      <c r="R21">
        <f t="shared" ca="1" si="11"/>
        <v>2</v>
      </c>
      <c r="S21">
        <f t="shared" ca="1" si="12"/>
        <v>1</v>
      </c>
      <c r="T21">
        <f t="shared" ca="1" si="13"/>
        <v>1</v>
      </c>
      <c r="U21">
        <f t="shared" ca="1" si="14"/>
        <v>2</v>
      </c>
      <c r="V21">
        <f t="shared" ca="1" si="15"/>
        <v>0</v>
      </c>
    </row>
    <row r="22" spans="1:22" x14ac:dyDescent="0.35">
      <c r="A22" t="s">
        <v>27</v>
      </c>
      <c r="B22" t="s">
        <v>13</v>
      </c>
      <c r="D22" s="1">
        <f t="shared" si="16"/>
        <v>45718</v>
      </c>
      <c r="E22">
        <f t="shared" si="17"/>
        <v>2</v>
      </c>
      <c r="F22">
        <f t="shared" si="18"/>
        <v>3</v>
      </c>
      <c r="G22">
        <f t="shared" si="19"/>
        <v>2025</v>
      </c>
      <c r="H22">
        <f t="shared" ca="1" si="3"/>
        <v>5</v>
      </c>
      <c r="I22">
        <f t="shared" ca="1" si="4"/>
        <v>2</v>
      </c>
      <c r="K22" t="str">
        <f ca="1">IFERROR(IF(DATEDIF(D22,NOW(),"d")=0,"Y","N"),"N")</f>
        <v>N</v>
      </c>
      <c r="L22" t="str">
        <f t="shared" ca="1" si="5"/>
        <v>N</v>
      </c>
      <c r="M22" t="str">
        <f t="shared" ca="1" si="6"/>
        <v>N</v>
      </c>
      <c r="N22" s="21">
        <f t="shared" ca="1" si="7"/>
        <v>2</v>
      </c>
      <c r="O22" s="21">
        <f t="shared" ca="1" si="8"/>
        <v>1</v>
      </c>
      <c r="P22" s="21">
        <f t="shared" ca="1" si="9"/>
        <v>1</v>
      </c>
      <c r="Q22" s="21">
        <f t="shared" ca="1" si="10"/>
        <v>1</v>
      </c>
      <c r="R22">
        <f t="shared" ca="1" si="11"/>
        <v>3</v>
      </c>
      <c r="S22">
        <f t="shared" ca="1" si="12"/>
        <v>2</v>
      </c>
      <c r="T22">
        <f t="shared" ca="1" si="13"/>
        <v>2</v>
      </c>
      <c r="U22">
        <f t="shared" ca="1" si="14"/>
        <v>2</v>
      </c>
      <c r="V22">
        <f t="shared" ca="1" si="15"/>
        <v>1</v>
      </c>
    </row>
    <row r="23" spans="1:22" x14ac:dyDescent="0.35">
      <c r="A23" t="s">
        <v>28</v>
      </c>
      <c r="B23" t="s">
        <v>14</v>
      </c>
      <c r="D23" s="1">
        <f t="shared" si="16"/>
        <v>45718</v>
      </c>
      <c r="E23">
        <f t="shared" si="17"/>
        <v>2</v>
      </c>
      <c r="F23">
        <f t="shared" si="18"/>
        <v>3</v>
      </c>
      <c r="G23">
        <f t="shared" si="19"/>
        <v>2025</v>
      </c>
      <c r="H23">
        <f t="shared" ca="1" si="3"/>
        <v>6</v>
      </c>
      <c r="I23">
        <f t="shared" ca="1" si="4"/>
        <v>1</v>
      </c>
      <c r="K23" t="str">
        <f ca="1">IFERROR(IF(DATEDIF(D23,NOW(),"d")=0,"Y","N"),"N")</f>
        <v>N</v>
      </c>
      <c r="L23" t="str">
        <f t="shared" ca="1" si="5"/>
        <v>N</v>
      </c>
      <c r="M23" t="str">
        <f t="shared" ca="1" si="6"/>
        <v>N</v>
      </c>
      <c r="N23" s="21">
        <f t="shared" ca="1" si="7"/>
        <v>2</v>
      </c>
      <c r="O23" s="21">
        <f t="shared" ca="1" si="8"/>
        <v>2</v>
      </c>
      <c r="P23" s="21">
        <f t="shared" ca="1" si="9"/>
        <v>1</v>
      </c>
      <c r="Q23" s="21">
        <f t="shared" ca="1" si="10"/>
        <v>1</v>
      </c>
      <c r="R23">
        <f t="shared" ca="1" si="11"/>
        <v>2</v>
      </c>
      <c r="S23">
        <f t="shared" ca="1" si="12"/>
        <v>4</v>
      </c>
      <c r="T23">
        <f t="shared" ca="1" si="13"/>
        <v>2</v>
      </c>
      <c r="U23">
        <f t="shared" ca="1" si="14"/>
        <v>3</v>
      </c>
      <c r="V23">
        <f t="shared" ca="1" si="15"/>
        <v>1</v>
      </c>
    </row>
    <row r="24" spans="1:22" x14ac:dyDescent="0.35">
      <c r="A24" t="s">
        <v>29</v>
      </c>
      <c r="B24" t="s">
        <v>15</v>
      </c>
      <c r="D24" s="1">
        <f t="shared" si="16"/>
        <v>45718</v>
      </c>
      <c r="E24">
        <f t="shared" si="17"/>
        <v>2</v>
      </c>
      <c r="F24">
        <f t="shared" si="18"/>
        <v>3</v>
      </c>
      <c r="G24">
        <f t="shared" si="19"/>
        <v>2025</v>
      </c>
      <c r="H24">
        <f t="shared" ca="1" si="3"/>
        <v>8</v>
      </c>
      <c r="I24">
        <f t="shared" ca="1" si="4"/>
        <v>1</v>
      </c>
      <c r="K24" t="str">
        <f ca="1">IFERROR(IF(DATEDIF(D24,NOW(),"d")=0,"Y","N"),"N")</f>
        <v>N</v>
      </c>
      <c r="L24" t="str">
        <f t="shared" ca="1" si="5"/>
        <v>N</v>
      </c>
      <c r="M24" t="str">
        <f t="shared" ca="1" si="6"/>
        <v>N</v>
      </c>
      <c r="N24" s="21">
        <f t="shared" ca="1" si="7"/>
        <v>3</v>
      </c>
      <c r="O24" s="21">
        <f t="shared" ca="1" si="8"/>
        <v>2</v>
      </c>
      <c r="P24" s="21">
        <f t="shared" ca="1" si="9"/>
        <v>2</v>
      </c>
      <c r="Q24" s="21">
        <f t="shared" ca="1" si="10"/>
        <v>1</v>
      </c>
      <c r="R24">
        <f t="shared" ca="1" si="11"/>
        <v>4</v>
      </c>
      <c r="S24">
        <f t="shared" ca="1" si="12"/>
        <v>4</v>
      </c>
      <c r="T24">
        <f t="shared" ca="1" si="13"/>
        <v>3</v>
      </c>
      <c r="U24">
        <f t="shared" ca="1" si="14"/>
        <v>4</v>
      </c>
      <c r="V24">
        <f t="shared" ca="1" si="15"/>
        <v>1</v>
      </c>
    </row>
    <row r="25" spans="1:22" x14ac:dyDescent="0.35">
      <c r="A25" t="s">
        <v>30</v>
      </c>
      <c r="B25" t="s">
        <v>16</v>
      </c>
      <c r="D25" s="1">
        <f t="shared" si="16"/>
        <v>45718</v>
      </c>
      <c r="E25">
        <f t="shared" si="17"/>
        <v>2</v>
      </c>
      <c r="F25">
        <f t="shared" si="18"/>
        <v>3</v>
      </c>
      <c r="G25">
        <f t="shared" si="19"/>
        <v>2025</v>
      </c>
      <c r="H25">
        <f t="shared" ca="1" si="3"/>
        <v>10</v>
      </c>
      <c r="I25">
        <f t="shared" ca="1" si="4"/>
        <v>1</v>
      </c>
      <c r="K25" t="str">
        <f ca="1">IFERROR(IF(DATEDIF(D25,NOW(),"d")=0,"Y","N"),"N")</f>
        <v>N</v>
      </c>
      <c r="L25" t="str">
        <f t="shared" ca="1" si="5"/>
        <v>N</v>
      </c>
      <c r="M25" t="str">
        <f t="shared" ca="1" si="6"/>
        <v>N</v>
      </c>
      <c r="N25" s="21">
        <f t="shared" ca="1" si="7"/>
        <v>4</v>
      </c>
      <c r="O25" s="21">
        <f t="shared" ca="1" si="8"/>
        <v>1</v>
      </c>
      <c r="P25" s="21">
        <f t="shared" ca="1" si="9"/>
        <v>3</v>
      </c>
      <c r="Q25" s="21">
        <f t="shared" ca="1" si="10"/>
        <v>2</v>
      </c>
      <c r="R25">
        <f t="shared" ca="1" si="11"/>
        <v>5</v>
      </c>
      <c r="S25">
        <f t="shared" ca="1" si="12"/>
        <v>5</v>
      </c>
      <c r="T25">
        <f t="shared" ca="1" si="13"/>
        <v>4</v>
      </c>
      <c r="U25">
        <f t="shared" ca="1" si="14"/>
        <v>5</v>
      </c>
      <c r="V25">
        <f t="shared" ca="1" si="15"/>
        <v>1</v>
      </c>
    </row>
    <row r="26" spans="1:22" x14ac:dyDescent="0.35">
      <c r="A26" t="s">
        <v>31</v>
      </c>
      <c r="B26" t="s">
        <v>17</v>
      </c>
      <c r="D26" s="1">
        <f t="shared" si="16"/>
        <v>45718</v>
      </c>
      <c r="E26">
        <f t="shared" si="17"/>
        <v>2</v>
      </c>
      <c r="F26">
        <f t="shared" si="18"/>
        <v>3</v>
      </c>
      <c r="G26">
        <f t="shared" si="19"/>
        <v>2025</v>
      </c>
      <c r="H26">
        <f t="shared" ca="1" si="3"/>
        <v>0</v>
      </c>
      <c r="I26">
        <f t="shared" ca="1" si="4"/>
        <v>0</v>
      </c>
      <c r="K26" t="str">
        <f ca="1">IFERROR(IF(DATEDIF(D26,NOW(),"d")=0,"Y","N"),"N")</f>
        <v>N</v>
      </c>
      <c r="L26" t="str">
        <f t="shared" ca="1" si="5"/>
        <v>N</v>
      </c>
      <c r="M26" t="str">
        <f t="shared" ca="1" si="6"/>
        <v>N</v>
      </c>
      <c r="N26" s="21">
        <f t="shared" ca="1" si="7"/>
        <v>0</v>
      </c>
      <c r="O26" s="21">
        <f t="shared" ca="1" si="8"/>
        <v>0</v>
      </c>
      <c r="P26" s="21">
        <f t="shared" ca="1" si="9"/>
        <v>0</v>
      </c>
      <c r="Q26" s="21">
        <f t="shared" ca="1" si="10"/>
        <v>0</v>
      </c>
      <c r="R26">
        <f t="shared" ca="1" si="11"/>
        <v>0</v>
      </c>
      <c r="S26">
        <f t="shared" ca="1" si="12"/>
        <v>0</v>
      </c>
      <c r="T26">
        <f t="shared" ca="1" si="13"/>
        <v>0</v>
      </c>
      <c r="U26">
        <f t="shared" ca="1" si="14"/>
        <v>0</v>
      </c>
      <c r="V26">
        <f t="shared" ca="1" si="15"/>
        <v>0</v>
      </c>
    </row>
    <row r="27" spans="1:22" x14ac:dyDescent="0.35">
      <c r="A27" t="s">
        <v>32</v>
      </c>
      <c r="B27" t="s">
        <v>18</v>
      </c>
      <c r="D27" s="1">
        <f t="shared" si="16"/>
        <v>45718</v>
      </c>
      <c r="E27">
        <f t="shared" si="17"/>
        <v>2</v>
      </c>
      <c r="F27">
        <f t="shared" si="18"/>
        <v>3</v>
      </c>
      <c r="G27">
        <f t="shared" si="19"/>
        <v>2025</v>
      </c>
      <c r="H27">
        <f t="shared" ca="1" si="3"/>
        <v>8</v>
      </c>
      <c r="I27">
        <f t="shared" ca="1" si="4"/>
        <v>0</v>
      </c>
      <c r="K27" t="str">
        <f ca="1">IFERROR(IF(DATEDIF(D27,NOW(),"d")=0,"Y","N"),"N")</f>
        <v>N</v>
      </c>
      <c r="L27" t="str">
        <f t="shared" ca="1" si="5"/>
        <v>N</v>
      </c>
      <c r="M27" t="str">
        <f t="shared" ca="1" si="6"/>
        <v>N</v>
      </c>
      <c r="N27" s="21">
        <f t="shared" ca="1" si="7"/>
        <v>3</v>
      </c>
      <c r="O27" s="21">
        <f t="shared" ca="1" si="8"/>
        <v>1</v>
      </c>
      <c r="P27" s="21">
        <f t="shared" ca="1" si="9"/>
        <v>2</v>
      </c>
      <c r="Q27" s="21">
        <f t="shared" ca="1" si="10"/>
        <v>2</v>
      </c>
      <c r="R27">
        <f t="shared" ca="1" si="11"/>
        <v>4</v>
      </c>
      <c r="S27">
        <f t="shared" ca="1" si="12"/>
        <v>4</v>
      </c>
      <c r="T27">
        <f t="shared" ca="1" si="13"/>
        <v>3</v>
      </c>
      <c r="U27">
        <f t="shared" ca="1" si="14"/>
        <v>4</v>
      </c>
      <c r="V27">
        <f t="shared" ca="1" si="15"/>
        <v>1</v>
      </c>
    </row>
    <row r="28" spans="1:22" x14ac:dyDescent="0.35">
      <c r="A28" t="s">
        <v>20</v>
      </c>
      <c r="B28" t="s">
        <v>6</v>
      </c>
      <c r="D28" s="1">
        <f t="shared" si="16"/>
        <v>45719</v>
      </c>
      <c r="E28">
        <f>DAY(D28)</f>
        <v>3</v>
      </c>
      <c r="F28">
        <f>MONTH(D28)</f>
        <v>3</v>
      </c>
      <c r="G28">
        <f>YEAR(D28)</f>
        <v>2025</v>
      </c>
      <c r="H28">
        <f t="shared" ca="1" si="3"/>
        <v>10</v>
      </c>
      <c r="I28">
        <f t="shared" ca="1" si="4"/>
        <v>2</v>
      </c>
      <c r="K28" t="str">
        <f ca="1">IFERROR(IF(DATEDIF(D28,NOW(),"d")=0,"Y","N"),"N")</f>
        <v>N</v>
      </c>
      <c r="L28" t="str">
        <f t="shared" ca="1" si="5"/>
        <v>N</v>
      </c>
      <c r="M28" t="str">
        <f t="shared" ca="1" si="6"/>
        <v>N</v>
      </c>
      <c r="N28" s="21">
        <f t="shared" ca="1" si="7"/>
        <v>4</v>
      </c>
      <c r="O28" s="21">
        <f t="shared" ca="1" si="8"/>
        <v>2</v>
      </c>
      <c r="P28" s="21">
        <f t="shared" ca="1" si="9"/>
        <v>2</v>
      </c>
      <c r="Q28" s="21">
        <f t="shared" ca="1" si="10"/>
        <v>2</v>
      </c>
      <c r="R28">
        <f t="shared" ca="1" si="11"/>
        <v>6</v>
      </c>
      <c r="S28">
        <f t="shared" ca="1" si="12"/>
        <v>4</v>
      </c>
      <c r="T28">
        <f t="shared" ca="1" si="13"/>
        <v>3</v>
      </c>
      <c r="U28">
        <f t="shared" ca="1" si="14"/>
        <v>6</v>
      </c>
      <c r="V28">
        <f t="shared" ca="1" si="15"/>
        <v>1</v>
      </c>
    </row>
    <row r="29" spans="1:22" x14ac:dyDescent="0.35">
      <c r="A29" t="s">
        <v>21</v>
      </c>
      <c r="B29" t="s">
        <v>7</v>
      </c>
      <c r="D29" s="1">
        <f t="shared" si="16"/>
        <v>45719</v>
      </c>
      <c r="E29">
        <f t="shared" si="17"/>
        <v>3</v>
      </c>
      <c r="F29">
        <f t="shared" ref="F29:F40" si="20">MONTH(D29)</f>
        <v>3</v>
      </c>
      <c r="G29">
        <f t="shared" ref="G29:G40" si="21">YEAR(D29)</f>
        <v>2025</v>
      </c>
      <c r="H29">
        <f t="shared" ca="1" si="3"/>
        <v>8</v>
      </c>
      <c r="I29">
        <f t="shared" ca="1" si="4"/>
        <v>0</v>
      </c>
      <c r="K29" t="str">
        <f ca="1">IFERROR(IF(DATEDIF(D29,NOW(),"d")=0,"Y","N"),"N")</f>
        <v>N</v>
      </c>
      <c r="L29" t="str">
        <f t="shared" ca="1" si="5"/>
        <v>N</v>
      </c>
      <c r="M29" t="str">
        <f t="shared" ca="1" si="6"/>
        <v>N</v>
      </c>
      <c r="N29" s="21">
        <f t="shared" ca="1" si="7"/>
        <v>3</v>
      </c>
      <c r="O29" s="21">
        <f t="shared" ca="1" si="8"/>
        <v>2</v>
      </c>
      <c r="P29" s="21">
        <f t="shared" ca="1" si="9"/>
        <v>2</v>
      </c>
      <c r="Q29" s="21">
        <f t="shared" ca="1" si="10"/>
        <v>1</v>
      </c>
      <c r="R29">
        <f t="shared" ca="1" si="11"/>
        <v>4</v>
      </c>
      <c r="S29">
        <f t="shared" ca="1" si="12"/>
        <v>4</v>
      </c>
      <c r="T29">
        <f t="shared" ca="1" si="13"/>
        <v>2</v>
      </c>
      <c r="U29">
        <f t="shared" ca="1" si="14"/>
        <v>6</v>
      </c>
      <c r="V29">
        <f t="shared" ca="1" si="15"/>
        <v>0</v>
      </c>
    </row>
    <row r="30" spans="1:22" x14ac:dyDescent="0.35">
      <c r="A30" t="s">
        <v>22</v>
      </c>
      <c r="B30" t="s">
        <v>8</v>
      </c>
      <c r="D30" s="1">
        <f t="shared" si="16"/>
        <v>45719</v>
      </c>
      <c r="E30">
        <f t="shared" si="17"/>
        <v>3</v>
      </c>
      <c r="F30">
        <f t="shared" si="20"/>
        <v>3</v>
      </c>
      <c r="G30">
        <f t="shared" si="21"/>
        <v>2025</v>
      </c>
      <c r="H30">
        <f t="shared" ca="1" si="3"/>
        <v>8</v>
      </c>
      <c r="I30">
        <f t="shared" ca="1" si="4"/>
        <v>2</v>
      </c>
      <c r="K30" t="str">
        <f ca="1">IFERROR(IF(DATEDIF(D30,NOW(),"d")=0,"Y","N"),"N")</f>
        <v>N</v>
      </c>
      <c r="L30" t="str">
        <f t="shared" ca="1" si="5"/>
        <v>N</v>
      </c>
      <c r="M30" t="str">
        <f t="shared" ca="1" si="6"/>
        <v>N</v>
      </c>
      <c r="N30" s="21">
        <f t="shared" ca="1" si="7"/>
        <v>3</v>
      </c>
      <c r="O30" s="21">
        <f t="shared" ca="1" si="8"/>
        <v>1</v>
      </c>
      <c r="P30" s="21">
        <f t="shared" ca="1" si="9"/>
        <v>2</v>
      </c>
      <c r="Q30" s="21">
        <f t="shared" ca="1" si="10"/>
        <v>2</v>
      </c>
      <c r="R30">
        <f t="shared" ca="1" si="11"/>
        <v>5</v>
      </c>
      <c r="S30">
        <f t="shared" ca="1" si="12"/>
        <v>3</v>
      </c>
      <c r="T30">
        <f t="shared" ca="1" si="13"/>
        <v>2</v>
      </c>
      <c r="U30">
        <f t="shared" ca="1" si="14"/>
        <v>5</v>
      </c>
      <c r="V30">
        <f t="shared" ca="1" si="15"/>
        <v>1</v>
      </c>
    </row>
    <row r="31" spans="1:22" x14ac:dyDescent="0.35">
      <c r="A31" t="s">
        <v>23</v>
      </c>
      <c r="B31" t="s">
        <v>9</v>
      </c>
      <c r="D31" s="1">
        <f t="shared" si="16"/>
        <v>45719</v>
      </c>
      <c r="E31">
        <f t="shared" si="17"/>
        <v>3</v>
      </c>
      <c r="F31">
        <f t="shared" si="20"/>
        <v>3</v>
      </c>
      <c r="G31">
        <f t="shared" si="21"/>
        <v>2025</v>
      </c>
      <c r="H31">
        <f t="shared" ca="1" si="3"/>
        <v>4</v>
      </c>
      <c r="I31">
        <f t="shared" ca="1" si="4"/>
        <v>2</v>
      </c>
      <c r="K31" t="str">
        <f ca="1">IFERROR(IF(DATEDIF(D31,NOW(),"d")=0,"Y","N"),"N")</f>
        <v>N</v>
      </c>
      <c r="L31" t="str">
        <f t="shared" ca="1" si="5"/>
        <v>N</v>
      </c>
      <c r="M31" t="str">
        <f t="shared" ca="1" si="6"/>
        <v>N</v>
      </c>
      <c r="N31" s="21">
        <f t="shared" ca="1" si="7"/>
        <v>2</v>
      </c>
      <c r="O31" s="21">
        <f t="shared" ca="1" si="8"/>
        <v>0</v>
      </c>
      <c r="P31" s="21">
        <f t="shared" ca="1" si="9"/>
        <v>1</v>
      </c>
      <c r="Q31" s="21">
        <f t="shared" ca="1" si="10"/>
        <v>1</v>
      </c>
      <c r="R31">
        <f t="shared" ca="1" si="11"/>
        <v>2</v>
      </c>
      <c r="S31">
        <f t="shared" ca="1" si="12"/>
        <v>2</v>
      </c>
      <c r="T31">
        <f t="shared" ca="1" si="13"/>
        <v>1</v>
      </c>
      <c r="U31">
        <f t="shared" ca="1" si="14"/>
        <v>2</v>
      </c>
      <c r="V31">
        <f t="shared" ca="1" si="15"/>
        <v>1</v>
      </c>
    </row>
    <row r="32" spans="1:22" x14ac:dyDescent="0.35">
      <c r="A32" t="s">
        <v>24</v>
      </c>
      <c r="B32" t="s">
        <v>10</v>
      </c>
      <c r="D32" s="1">
        <f t="shared" si="16"/>
        <v>45719</v>
      </c>
      <c r="E32">
        <f t="shared" si="17"/>
        <v>3</v>
      </c>
      <c r="F32">
        <f t="shared" si="20"/>
        <v>3</v>
      </c>
      <c r="G32">
        <f t="shared" si="21"/>
        <v>2025</v>
      </c>
      <c r="H32">
        <f t="shared" ca="1" si="3"/>
        <v>5</v>
      </c>
      <c r="I32">
        <f t="shared" ca="1" si="4"/>
        <v>1</v>
      </c>
      <c r="K32" t="str">
        <f ca="1">IFERROR(IF(DATEDIF(D32,NOW(),"d")=0,"Y","N"),"N")</f>
        <v>N</v>
      </c>
      <c r="L32" t="str">
        <f t="shared" ca="1" si="5"/>
        <v>N</v>
      </c>
      <c r="M32" t="str">
        <f t="shared" ca="1" si="6"/>
        <v>N</v>
      </c>
      <c r="N32" s="21">
        <f t="shared" ca="1" si="7"/>
        <v>2</v>
      </c>
      <c r="O32" s="21">
        <f t="shared" ca="1" si="8"/>
        <v>1</v>
      </c>
      <c r="P32" s="21">
        <f t="shared" ca="1" si="9"/>
        <v>1</v>
      </c>
      <c r="Q32" s="21">
        <f t="shared" ca="1" si="10"/>
        <v>1</v>
      </c>
      <c r="R32">
        <f t="shared" ca="1" si="11"/>
        <v>3</v>
      </c>
      <c r="S32">
        <f t="shared" ca="1" si="12"/>
        <v>2</v>
      </c>
      <c r="T32">
        <f t="shared" ca="1" si="13"/>
        <v>2</v>
      </c>
      <c r="U32">
        <f t="shared" ca="1" si="14"/>
        <v>3</v>
      </c>
      <c r="V32">
        <f t="shared" ca="1" si="15"/>
        <v>0</v>
      </c>
    </row>
    <row r="33" spans="1:22" x14ac:dyDescent="0.35">
      <c r="A33" t="s">
        <v>25</v>
      </c>
      <c r="B33" t="s">
        <v>11</v>
      </c>
      <c r="D33" s="1">
        <f t="shared" si="16"/>
        <v>45719</v>
      </c>
      <c r="E33">
        <f t="shared" si="17"/>
        <v>3</v>
      </c>
      <c r="F33">
        <f t="shared" si="20"/>
        <v>3</v>
      </c>
      <c r="G33">
        <f t="shared" si="21"/>
        <v>2025</v>
      </c>
      <c r="H33">
        <f t="shared" ca="1" si="3"/>
        <v>3</v>
      </c>
      <c r="I33">
        <f t="shared" ca="1" si="4"/>
        <v>1</v>
      </c>
      <c r="K33" t="str">
        <f ca="1">IFERROR(IF(DATEDIF(D33,NOW(),"d")=0,"Y","N"),"N")</f>
        <v>N</v>
      </c>
      <c r="L33" t="str">
        <f t="shared" ca="1" si="5"/>
        <v>N</v>
      </c>
      <c r="M33" t="str">
        <f t="shared" ca="1" si="6"/>
        <v>N</v>
      </c>
      <c r="N33" s="21">
        <f t="shared" ca="1" si="7"/>
        <v>1</v>
      </c>
      <c r="O33" s="21">
        <f t="shared" ca="1" si="8"/>
        <v>0</v>
      </c>
      <c r="P33" s="21">
        <f t="shared" ca="1" si="9"/>
        <v>1</v>
      </c>
      <c r="Q33" s="21">
        <f t="shared" ca="1" si="10"/>
        <v>1</v>
      </c>
      <c r="R33">
        <f t="shared" ca="1" si="11"/>
        <v>1</v>
      </c>
      <c r="S33">
        <f t="shared" ca="1" si="12"/>
        <v>2</v>
      </c>
      <c r="T33">
        <f t="shared" ca="1" si="13"/>
        <v>1</v>
      </c>
      <c r="U33">
        <f t="shared" ca="1" si="14"/>
        <v>2</v>
      </c>
      <c r="V33">
        <f t="shared" ca="1" si="15"/>
        <v>0</v>
      </c>
    </row>
    <row r="34" spans="1:22" x14ac:dyDescent="0.35">
      <c r="A34" t="s">
        <v>26</v>
      </c>
      <c r="B34" t="s">
        <v>12</v>
      </c>
      <c r="D34" s="1">
        <f t="shared" si="16"/>
        <v>45719</v>
      </c>
      <c r="E34">
        <f t="shared" si="17"/>
        <v>3</v>
      </c>
      <c r="F34">
        <f t="shared" si="20"/>
        <v>3</v>
      </c>
      <c r="G34">
        <f t="shared" si="21"/>
        <v>2025</v>
      </c>
      <c r="H34">
        <f t="shared" ca="1" si="3"/>
        <v>5</v>
      </c>
      <c r="I34">
        <f t="shared" ca="1" si="4"/>
        <v>0</v>
      </c>
      <c r="K34" t="str">
        <f ca="1">IFERROR(IF(DATEDIF(D34,NOW(),"d")=0,"Y","N"),"N")</f>
        <v>N</v>
      </c>
      <c r="L34" t="str">
        <f t="shared" ca="1" si="5"/>
        <v>N</v>
      </c>
      <c r="M34" t="str">
        <f t="shared" ca="1" si="6"/>
        <v>N</v>
      </c>
      <c r="N34" s="21">
        <f t="shared" ca="1" si="7"/>
        <v>2</v>
      </c>
      <c r="O34" s="21">
        <f t="shared" ca="1" si="8"/>
        <v>1</v>
      </c>
      <c r="P34" s="21">
        <f t="shared" ca="1" si="9"/>
        <v>1</v>
      </c>
      <c r="Q34" s="21">
        <f t="shared" ca="1" si="10"/>
        <v>1</v>
      </c>
      <c r="R34">
        <f t="shared" ca="1" si="11"/>
        <v>2</v>
      </c>
      <c r="S34">
        <f t="shared" ca="1" si="12"/>
        <v>3</v>
      </c>
      <c r="T34">
        <f t="shared" ca="1" si="13"/>
        <v>2</v>
      </c>
      <c r="U34">
        <f t="shared" ca="1" si="14"/>
        <v>2</v>
      </c>
      <c r="V34">
        <f t="shared" ca="1" si="15"/>
        <v>1</v>
      </c>
    </row>
    <row r="35" spans="1:22" x14ac:dyDescent="0.35">
      <c r="A35" t="s">
        <v>27</v>
      </c>
      <c r="B35" t="s">
        <v>13</v>
      </c>
      <c r="D35" s="1">
        <f t="shared" si="16"/>
        <v>45719</v>
      </c>
      <c r="E35">
        <f t="shared" si="17"/>
        <v>3</v>
      </c>
      <c r="F35">
        <f t="shared" si="20"/>
        <v>3</v>
      </c>
      <c r="G35">
        <f t="shared" si="21"/>
        <v>2025</v>
      </c>
      <c r="H35">
        <f t="shared" ca="1" si="3"/>
        <v>5</v>
      </c>
      <c r="I35">
        <f t="shared" ca="1" si="4"/>
        <v>2</v>
      </c>
      <c r="K35" t="str">
        <f ca="1">IFERROR(IF(DATEDIF(D35,NOW(),"d")=0,"Y","N"),"N")</f>
        <v>N</v>
      </c>
      <c r="L35" t="str">
        <f t="shared" ca="1" si="5"/>
        <v>N</v>
      </c>
      <c r="M35" t="str">
        <f t="shared" ca="1" si="6"/>
        <v>N</v>
      </c>
      <c r="N35" s="21">
        <f t="shared" ca="1" si="7"/>
        <v>2</v>
      </c>
      <c r="O35" s="21">
        <f t="shared" ca="1" si="8"/>
        <v>1</v>
      </c>
      <c r="P35" s="21">
        <f t="shared" ca="1" si="9"/>
        <v>1</v>
      </c>
      <c r="Q35" s="21">
        <f t="shared" ca="1" si="10"/>
        <v>1</v>
      </c>
      <c r="R35">
        <f t="shared" ca="1" si="11"/>
        <v>2</v>
      </c>
      <c r="S35">
        <f t="shared" ca="1" si="12"/>
        <v>3</v>
      </c>
      <c r="T35">
        <f t="shared" ca="1" si="13"/>
        <v>2</v>
      </c>
      <c r="U35">
        <f t="shared" ca="1" si="14"/>
        <v>2</v>
      </c>
      <c r="V35">
        <f t="shared" ca="1" si="15"/>
        <v>1</v>
      </c>
    </row>
    <row r="36" spans="1:22" x14ac:dyDescent="0.35">
      <c r="A36" t="s">
        <v>28</v>
      </c>
      <c r="B36" t="s">
        <v>14</v>
      </c>
      <c r="D36" s="1">
        <f t="shared" si="16"/>
        <v>45719</v>
      </c>
      <c r="E36">
        <f t="shared" si="17"/>
        <v>3</v>
      </c>
      <c r="F36">
        <f t="shared" si="20"/>
        <v>3</v>
      </c>
      <c r="G36">
        <f t="shared" si="21"/>
        <v>2025</v>
      </c>
      <c r="H36">
        <f t="shared" ca="1" si="3"/>
        <v>4</v>
      </c>
      <c r="I36">
        <f t="shared" ca="1" si="4"/>
        <v>2</v>
      </c>
      <c r="K36" t="str">
        <f ca="1">IFERROR(IF(DATEDIF(D36,NOW(),"d")=0,"Y","N"),"N")</f>
        <v>N</v>
      </c>
      <c r="L36" t="str">
        <f t="shared" ca="1" si="5"/>
        <v>N</v>
      </c>
      <c r="M36" t="str">
        <f t="shared" ca="1" si="6"/>
        <v>N</v>
      </c>
      <c r="N36" s="21">
        <f t="shared" ca="1" si="7"/>
        <v>2</v>
      </c>
      <c r="O36" s="21">
        <f t="shared" ca="1" si="8"/>
        <v>0</v>
      </c>
      <c r="P36" s="21">
        <f t="shared" ca="1" si="9"/>
        <v>1</v>
      </c>
      <c r="Q36" s="21">
        <f t="shared" ca="1" si="10"/>
        <v>1</v>
      </c>
      <c r="R36">
        <f t="shared" ca="1" si="11"/>
        <v>2</v>
      </c>
      <c r="S36">
        <f t="shared" ca="1" si="12"/>
        <v>2</v>
      </c>
      <c r="T36">
        <f t="shared" ca="1" si="13"/>
        <v>1</v>
      </c>
      <c r="U36">
        <f t="shared" ca="1" si="14"/>
        <v>3</v>
      </c>
      <c r="V36">
        <f t="shared" ca="1" si="15"/>
        <v>0</v>
      </c>
    </row>
    <row r="37" spans="1:22" x14ac:dyDescent="0.35">
      <c r="A37" t="s">
        <v>29</v>
      </c>
      <c r="B37" t="s">
        <v>15</v>
      </c>
      <c r="D37" s="1">
        <f t="shared" si="16"/>
        <v>45719</v>
      </c>
      <c r="E37">
        <f t="shared" si="17"/>
        <v>3</v>
      </c>
      <c r="F37">
        <f t="shared" si="20"/>
        <v>3</v>
      </c>
      <c r="G37">
        <f t="shared" si="21"/>
        <v>2025</v>
      </c>
      <c r="H37">
        <f t="shared" ca="1" si="3"/>
        <v>3</v>
      </c>
      <c r="I37">
        <f t="shared" ca="1" si="4"/>
        <v>1</v>
      </c>
      <c r="K37" t="str">
        <f ca="1">IFERROR(IF(DATEDIF(D37,NOW(),"d")=0,"Y","N"),"N")</f>
        <v>N</v>
      </c>
      <c r="L37" t="str">
        <f t="shared" ca="1" si="5"/>
        <v>N</v>
      </c>
      <c r="M37" t="str">
        <f t="shared" ca="1" si="6"/>
        <v>N</v>
      </c>
      <c r="N37" s="21">
        <f t="shared" ca="1" si="7"/>
        <v>1</v>
      </c>
      <c r="O37" s="21">
        <f t="shared" ca="1" si="8"/>
        <v>0</v>
      </c>
      <c r="P37" s="21">
        <f t="shared" ca="1" si="9"/>
        <v>1</v>
      </c>
      <c r="Q37" s="21">
        <f t="shared" ca="1" si="10"/>
        <v>1</v>
      </c>
      <c r="R37">
        <f t="shared" ca="1" si="11"/>
        <v>2</v>
      </c>
      <c r="S37">
        <f t="shared" ca="1" si="12"/>
        <v>1</v>
      </c>
      <c r="T37">
        <f t="shared" ca="1" si="13"/>
        <v>1</v>
      </c>
      <c r="U37">
        <f t="shared" ca="1" si="14"/>
        <v>2</v>
      </c>
      <c r="V37">
        <f t="shared" ca="1" si="15"/>
        <v>0</v>
      </c>
    </row>
    <row r="38" spans="1:22" x14ac:dyDescent="0.35">
      <c r="A38" t="s">
        <v>30</v>
      </c>
      <c r="B38" t="s">
        <v>16</v>
      </c>
      <c r="D38" s="1">
        <f t="shared" si="16"/>
        <v>45719</v>
      </c>
      <c r="E38">
        <f t="shared" si="17"/>
        <v>3</v>
      </c>
      <c r="F38">
        <f t="shared" si="20"/>
        <v>3</v>
      </c>
      <c r="G38">
        <f t="shared" si="21"/>
        <v>2025</v>
      </c>
      <c r="H38">
        <f t="shared" ca="1" si="3"/>
        <v>2</v>
      </c>
      <c r="I38">
        <f t="shared" ca="1" si="4"/>
        <v>1</v>
      </c>
      <c r="K38" t="str">
        <f ca="1">IFERROR(IF(DATEDIF(D38,NOW(),"d")=0,"Y","N"),"N")</f>
        <v>N</v>
      </c>
      <c r="L38" t="str">
        <f t="shared" ca="1" si="5"/>
        <v>N</v>
      </c>
      <c r="M38" t="str">
        <f t="shared" ca="1" si="6"/>
        <v>N</v>
      </c>
      <c r="N38" s="21">
        <f t="shared" ca="1" si="7"/>
        <v>1</v>
      </c>
      <c r="O38" s="21">
        <f t="shared" ca="1" si="8"/>
        <v>1</v>
      </c>
      <c r="P38" s="21">
        <f t="shared" ca="1" si="9"/>
        <v>0</v>
      </c>
      <c r="Q38" s="21">
        <f t="shared" ca="1" si="10"/>
        <v>0</v>
      </c>
      <c r="R38">
        <f t="shared" ca="1" si="11"/>
        <v>1</v>
      </c>
      <c r="S38">
        <f t="shared" ca="1" si="12"/>
        <v>1</v>
      </c>
      <c r="T38">
        <f t="shared" ca="1" si="13"/>
        <v>1</v>
      </c>
      <c r="U38">
        <f t="shared" ca="1" si="14"/>
        <v>1</v>
      </c>
      <c r="V38">
        <f t="shared" ca="1" si="15"/>
        <v>0</v>
      </c>
    </row>
    <row r="39" spans="1:22" x14ac:dyDescent="0.35">
      <c r="A39" t="s">
        <v>31</v>
      </c>
      <c r="B39" t="s">
        <v>17</v>
      </c>
      <c r="D39" s="1">
        <f t="shared" si="16"/>
        <v>45719</v>
      </c>
      <c r="E39">
        <f t="shared" si="17"/>
        <v>3</v>
      </c>
      <c r="F39">
        <f t="shared" si="20"/>
        <v>3</v>
      </c>
      <c r="G39">
        <f t="shared" si="21"/>
        <v>2025</v>
      </c>
      <c r="H39">
        <f t="shared" ca="1" si="3"/>
        <v>9</v>
      </c>
      <c r="I39">
        <f t="shared" ca="1" si="4"/>
        <v>1</v>
      </c>
      <c r="K39" t="str">
        <f ca="1">IFERROR(IF(DATEDIF(D39,NOW(),"d")=0,"Y","N"),"N")</f>
        <v>N</v>
      </c>
      <c r="L39" t="str">
        <f t="shared" ca="1" si="5"/>
        <v>N</v>
      </c>
      <c r="M39" t="str">
        <f t="shared" ca="1" si="6"/>
        <v>N</v>
      </c>
      <c r="N39" s="21">
        <f t="shared" ca="1" si="7"/>
        <v>4</v>
      </c>
      <c r="O39" s="21">
        <f t="shared" ca="1" si="8"/>
        <v>1</v>
      </c>
      <c r="P39" s="21">
        <f t="shared" ca="1" si="9"/>
        <v>2</v>
      </c>
      <c r="Q39" s="21">
        <f t="shared" ca="1" si="10"/>
        <v>2</v>
      </c>
      <c r="R39">
        <f t="shared" ca="1" si="11"/>
        <v>4</v>
      </c>
      <c r="S39">
        <f t="shared" ca="1" si="12"/>
        <v>5</v>
      </c>
      <c r="T39">
        <f t="shared" ca="1" si="13"/>
        <v>4</v>
      </c>
      <c r="U39">
        <f t="shared" ca="1" si="14"/>
        <v>4</v>
      </c>
      <c r="V39">
        <f t="shared" ca="1" si="15"/>
        <v>1</v>
      </c>
    </row>
    <row r="40" spans="1:22" x14ac:dyDescent="0.35">
      <c r="A40" t="s">
        <v>32</v>
      </c>
      <c r="B40" t="s">
        <v>18</v>
      </c>
      <c r="D40" s="1">
        <f t="shared" si="16"/>
        <v>45719</v>
      </c>
      <c r="E40">
        <f t="shared" si="17"/>
        <v>3</v>
      </c>
      <c r="F40">
        <f t="shared" si="20"/>
        <v>3</v>
      </c>
      <c r="G40">
        <f t="shared" si="21"/>
        <v>2025</v>
      </c>
      <c r="H40">
        <f t="shared" ca="1" si="3"/>
        <v>4</v>
      </c>
      <c r="I40">
        <f t="shared" ca="1" si="4"/>
        <v>0</v>
      </c>
      <c r="K40" t="str">
        <f ca="1">IFERROR(IF(DATEDIF(D40,NOW(),"d")=0,"Y","N"),"N")</f>
        <v>N</v>
      </c>
      <c r="L40" t="str">
        <f t="shared" ca="1" si="5"/>
        <v>N</v>
      </c>
      <c r="M40" t="str">
        <f t="shared" ca="1" si="6"/>
        <v>N</v>
      </c>
      <c r="N40" s="21">
        <f t="shared" ca="1" si="7"/>
        <v>2</v>
      </c>
      <c r="O40" s="21">
        <f t="shared" ca="1" si="8"/>
        <v>0</v>
      </c>
      <c r="P40" s="21">
        <f t="shared" ca="1" si="9"/>
        <v>1</v>
      </c>
      <c r="Q40" s="21">
        <f t="shared" ca="1" si="10"/>
        <v>1</v>
      </c>
      <c r="R40">
        <f t="shared" ca="1" si="11"/>
        <v>2</v>
      </c>
      <c r="S40">
        <f t="shared" ca="1" si="12"/>
        <v>2</v>
      </c>
      <c r="T40">
        <f t="shared" ca="1" si="13"/>
        <v>1</v>
      </c>
      <c r="U40">
        <f t="shared" ca="1" si="14"/>
        <v>3</v>
      </c>
      <c r="V40">
        <f t="shared" ca="1" si="15"/>
        <v>0</v>
      </c>
    </row>
    <row r="41" spans="1:22" x14ac:dyDescent="0.35">
      <c r="A41" t="s">
        <v>20</v>
      </c>
      <c r="B41" t="s">
        <v>6</v>
      </c>
      <c r="D41" s="1">
        <f t="shared" si="16"/>
        <v>45720</v>
      </c>
      <c r="E41">
        <f>DAY(D41)</f>
        <v>4</v>
      </c>
      <c r="F41">
        <f>MONTH(D41)</f>
        <v>3</v>
      </c>
      <c r="G41">
        <f>YEAR(D41)</f>
        <v>2025</v>
      </c>
      <c r="H41">
        <f t="shared" ca="1" si="3"/>
        <v>9</v>
      </c>
      <c r="I41">
        <f t="shared" ca="1" si="4"/>
        <v>0</v>
      </c>
      <c r="K41" t="str">
        <f ca="1">IFERROR(IF(DATEDIF(D41,NOW(),"d")=0,"Y","N"),"N")</f>
        <v>N</v>
      </c>
      <c r="L41" t="str">
        <f t="shared" ca="1" si="5"/>
        <v>N</v>
      </c>
      <c r="M41" t="str">
        <f t="shared" ca="1" si="6"/>
        <v>N</v>
      </c>
      <c r="N41" s="21">
        <f t="shared" ca="1" si="7"/>
        <v>3</v>
      </c>
      <c r="O41" s="21">
        <f t="shared" ca="1" si="8"/>
        <v>2</v>
      </c>
      <c r="P41" s="21">
        <f t="shared" ca="1" si="9"/>
        <v>2</v>
      </c>
      <c r="Q41" s="21">
        <f t="shared" ca="1" si="10"/>
        <v>2</v>
      </c>
      <c r="R41">
        <f t="shared" ca="1" si="11"/>
        <v>5</v>
      </c>
      <c r="S41">
        <f t="shared" ca="1" si="12"/>
        <v>4</v>
      </c>
      <c r="T41">
        <f t="shared" ca="1" si="13"/>
        <v>3</v>
      </c>
      <c r="U41">
        <f t="shared" ca="1" si="14"/>
        <v>5</v>
      </c>
      <c r="V41">
        <f t="shared" ca="1" si="15"/>
        <v>1</v>
      </c>
    </row>
    <row r="42" spans="1:22" x14ac:dyDescent="0.35">
      <c r="A42" t="s">
        <v>21</v>
      </c>
      <c r="B42" t="s">
        <v>7</v>
      </c>
      <c r="D42" s="1">
        <f t="shared" si="16"/>
        <v>45720</v>
      </c>
      <c r="E42">
        <f t="shared" si="17"/>
        <v>4</v>
      </c>
      <c r="F42">
        <f t="shared" ref="F42:F53" si="22">MONTH(D42)</f>
        <v>3</v>
      </c>
      <c r="G42">
        <f t="shared" ref="G42:G53" si="23">YEAR(D42)</f>
        <v>2025</v>
      </c>
      <c r="H42">
        <f t="shared" ca="1" si="3"/>
        <v>6</v>
      </c>
      <c r="I42">
        <f t="shared" ca="1" si="4"/>
        <v>2</v>
      </c>
      <c r="K42" t="str">
        <f ca="1">IFERROR(IF(DATEDIF(D42,NOW(),"d")=0,"Y","N"),"N")</f>
        <v>N</v>
      </c>
      <c r="L42" t="str">
        <f t="shared" ca="1" si="5"/>
        <v>N</v>
      </c>
      <c r="M42" t="str">
        <f t="shared" ca="1" si="6"/>
        <v>N</v>
      </c>
      <c r="N42" s="21">
        <f t="shared" ca="1" si="7"/>
        <v>2</v>
      </c>
      <c r="O42" s="21">
        <f t="shared" ca="1" si="8"/>
        <v>2</v>
      </c>
      <c r="P42" s="21">
        <f t="shared" ca="1" si="9"/>
        <v>1</v>
      </c>
      <c r="Q42" s="21">
        <f t="shared" ca="1" si="10"/>
        <v>1</v>
      </c>
      <c r="R42">
        <f t="shared" ca="1" si="11"/>
        <v>3</v>
      </c>
      <c r="S42">
        <f t="shared" ca="1" si="12"/>
        <v>3</v>
      </c>
      <c r="T42">
        <f t="shared" ca="1" si="13"/>
        <v>2</v>
      </c>
      <c r="U42">
        <f t="shared" ca="1" si="14"/>
        <v>4</v>
      </c>
      <c r="V42">
        <f t="shared" ca="1" si="15"/>
        <v>0</v>
      </c>
    </row>
    <row r="43" spans="1:22" x14ac:dyDescent="0.35">
      <c r="A43" t="s">
        <v>22</v>
      </c>
      <c r="B43" t="s">
        <v>8</v>
      </c>
      <c r="D43" s="1">
        <f t="shared" si="16"/>
        <v>45720</v>
      </c>
      <c r="E43">
        <f t="shared" si="17"/>
        <v>4</v>
      </c>
      <c r="F43">
        <f t="shared" si="22"/>
        <v>3</v>
      </c>
      <c r="G43">
        <f t="shared" si="23"/>
        <v>2025</v>
      </c>
      <c r="H43">
        <f t="shared" ca="1" si="3"/>
        <v>7</v>
      </c>
      <c r="I43">
        <f t="shared" ca="1" si="4"/>
        <v>2</v>
      </c>
      <c r="K43" t="str">
        <f ca="1">IFERROR(IF(DATEDIF(D43,NOW(),"d")=0,"Y","N"),"N")</f>
        <v>N</v>
      </c>
      <c r="L43" t="str">
        <f t="shared" ca="1" si="5"/>
        <v>N</v>
      </c>
      <c r="M43" t="str">
        <f t="shared" ca="1" si="6"/>
        <v>N</v>
      </c>
      <c r="N43" s="21">
        <f t="shared" ca="1" si="7"/>
        <v>3</v>
      </c>
      <c r="O43" s="21">
        <f t="shared" ca="1" si="8"/>
        <v>2</v>
      </c>
      <c r="P43" s="21">
        <f t="shared" ca="1" si="9"/>
        <v>1</v>
      </c>
      <c r="Q43" s="21">
        <f t="shared" ca="1" si="10"/>
        <v>1</v>
      </c>
      <c r="R43">
        <f t="shared" ca="1" si="11"/>
        <v>3</v>
      </c>
      <c r="S43">
        <f t="shared" ca="1" si="12"/>
        <v>4</v>
      </c>
      <c r="T43">
        <f t="shared" ca="1" si="13"/>
        <v>3</v>
      </c>
      <c r="U43">
        <f t="shared" ca="1" si="14"/>
        <v>3</v>
      </c>
      <c r="V43">
        <f t="shared" ca="1" si="15"/>
        <v>1</v>
      </c>
    </row>
    <row r="44" spans="1:22" x14ac:dyDescent="0.35">
      <c r="A44" t="s">
        <v>23</v>
      </c>
      <c r="B44" t="s">
        <v>9</v>
      </c>
      <c r="D44" s="1">
        <f t="shared" si="16"/>
        <v>45720</v>
      </c>
      <c r="E44">
        <f t="shared" si="17"/>
        <v>4</v>
      </c>
      <c r="F44">
        <f t="shared" si="22"/>
        <v>3</v>
      </c>
      <c r="G44">
        <f t="shared" si="23"/>
        <v>2025</v>
      </c>
      <c r="H44">
        <f t="shared" ca="1" si="3"/>
        <v>8</v>
      </c>
      <c r="I44">
        <f t="shared" ca="1" si="4"/>
        <v>2</v>
      </c>
      <c r="K44" t="str">
        <f ca="1">IFERROR(IF(DATEDIF(D44,NOW(),"d")=0,"Y","N"),"N")</f>
        <v>N</v>
      </c>
      <c r="L44" t="str">
        <f t="shared" ca="1" si="5"/>
        <v>N</v>
      </c>
      <c r="M44" t="str">
        <f t="shared" ca="1" si="6"/>
        <v>N</v>
      </c>
      <c r="N44" s="21">
        <f t="shared" ca="1" si="7"/>
        <v>3</v>
      </c>
      <c r="O44" s="21">
        <f t="shared" ca="1" si="8"/>
        <v>2</v>
      </c>
      <c r="P44" s="21">
        <f t="shared" ca="1" si="9"/>
        <v>1</v>
      </c>
      <c r="Q44" s="21">
        <f t="shared" ca="1" si="10"/>
        <v>2</v>
      </c>
      <c r="R44">
        <f t="shared" ca="1" si="11"/>
        <v>3</v>
      </c>
      <c r="S44">
        <f t="shared" ca="1" si="12"/>
        <v>5</v>
      </c>
      <c r="T44">
        <f t="shared" ca="1" si="13"/>
        <v>2</v>
      </c>
      <c r="U44">
        <f t="shared" ca="1" si="14"/>
        <v>5</v>
      </c>
      <c r="V44">
        <f t="shared" ca="1" si="15"/>
        <v>1</v>
      </c>
    </row>
    <row r="45" spans="1:22" x14ac:dyDescent="0.35">
      <c r="A45" t="s">
        <v>24</v>
      </c>
      <c r="B45" t="s">
        <v>10</v>
      </c>
      <c r="D45" s="1">
        <f t="shared" si="16"/>
        <v>45720</v>
      </c>
      <c r="E45">
        <f t="shared" si="17"/>
        <v>4</v>
      </c>
      <c r="F45">
        <f t="shared" si="22"/>
        <v>3</v>
      </c>
      <c r="G45">
        <f t="shared" si="23"/>
        <v>2025</v>
      </c>
      <c r="H45">
        <f t="shared" ca="1" si="3"/>
        <v>1</v>
      </c>
      <c r="I45">
        <f t="shared" ca="1" si="4"/>
        <v>0</v>
      </c>
      <c r="K45" t="str">
        <f ca="1">IFERROR(IF(DATEDIF(D45,NOW(),"d")=0,"Y","N"),"N")</f>
        <v>N</v>
      </c>
      <c r="L45" t="str">
        <f t="shared" ca="1" si="5"/>
        <v>N</v>
      </c>
      <c r="M45" t="str">
        <f t="shared" ca="1" si="6"/>
        <v>N</v>
      </c>
      <c r="N45" s="21">
        <f t="shared" ca="1" si="7"/>
        <v>0</v>
      </c>
      <c r="O45" s="21">
        <f t="shared" ca="1" si="8"/>
        <v>1</v>
      </c>
      <c r="P45" s="21">
        <f t="shared" ca="1" si="9"/>
        <v>0</v>
      </c>
      <c r="Q45" s="21">
        <f t="shared" ca="1" si="10"/>
        <v>0</v>
      </c>
      <c r="R45">
        <f t="shared" ca="1" si="11"/>
        <v>1</v>
      </c>
      <c r="S45">
        <f t="shared" ca="1" si="12"/>
        <v>0</v>
      </c>
      <c r="T45">
        <f t="shared" ca="1" si="13"/>
        <v>0</v>
      </c>
      <c r="U45">
        <f t="shared" ca="1" si="14"/>
        <v>1</v>
      </c>
      <c r="V45">
        <f t="shared" ca="1" si="15"/>
        <v>0</v>
      </c>
    </row>
    <row r="46" spans="1:22" x14ac:dyDescent="0.35">
      <c r="A46" t="s">
        <v>25</v>
      </c>
      <c r="B46" t="s">
        <v>11</v>
      </c>
      <c r="D46" s="1">
        <f t="shared" si="16"/>
        <v>45720</v>
      </c>
      <c r="E46">
        <f t="shared" si="17"/>
        <v>4</v>
      </c>
      <c r="F46">
        <f t="shared" si="22"/>
        <v>3</v>
      </c>
      <c r="G46">
        <f t="shared" si="23"/>
        <v>2025</v>
      </c>
      <c r="H46">
        <f t="shared" ca="1" si="3"/>
        <v>1</v>
      </c>
      <c r="I46">
        <f t="shared" ca="1" si="4"/>
        <v>0</v>
      </c>
      <c r="K46" t="str">
        <f ca="1">IFERROR(IF(DATEDIF(D46,NOW(),"d")=0,"Y","N"),"N")</f>
        <v>N</v>
      </c>
      <c r="L46" t="str">
        <f t="shared" ca="1" si="5"/>
        <v>N</v>
      </c>
      <c r="M46" t="str">
        <f t="shared" ca="1" si="6"/>
        <v>N</v>
      </c>
      <c r="N46" s="21">
        <f t="shared" ca="1" si="7"/>
        <v>0</v>
      </c>
      <c r="O46" s="21">
        <f t="shared" ca="1" si="8"/>
        <v>1</v>
      </c>
      <c r="P46" s="21">
        <f t="shared" ca="1" si="9"/>
        <v>0</v>
      </c>
      <c r="Q46" s="21">
        <f t="shared" ca="1" si="10"/>
        <v>0</v>
      </c>
      <c r="R46">
        <f t="shared" ca="1" si="11"/>
        <v>1</v>
      </c>
      <c r="S46">
        <f t="shared" ca="1" si="12"/>
        <v>0</v>
      </c>
      <c r="T46">
        <f t="shared" ca="1" si="13"/>
        <v>0</v>
      </c>
      <c r="U46">
        <f t="shared" ca="1" si="14"/>
        <v>1</v>
      </c>
      <c r="V46">
        <f t="shared" ca="1" si="15"/>
        <v>0</v>
      </c>
    </row>
    <row r="47" spans="1:22" x14ac:dyDescent="0.35">
      <c r="A47" t="s">
        <v>26</v>
      </c>
      <c r="B47" t="s">
        <v>12</v>
      </c>
      <c r="D47" s="1">
        <f t="shared" si="16"/>
        <v>45720</v>
      </c>
      <c r="E47">
        <f t="shared" si="17"/>
        <v>4</v>
      </c>
      <c r="F47">
        <f t="shared" si="22"/>
        <v>3</v>
      </c>
      <c r="G47">
        <f t="shared" si="23"/>
        <v>2025</v>
      </c>
      <c r="H47">
        <f t="shared" ca="1" si="3"/>
        <v>9</v>
      </c>
      <c r="I47">
        <f t="shared" ca="1" si="4"/>
        <v>2</v>
      </c>
      <c r="K47" t="str">
        <f ca="1">IFERROR(IF(DATEDIF(D47,NOW(),"d")=0,"Y","N"),"N")</f>
        <v>N</v>
      </c>
      <c r="L47" t="str">
        <f t="shared" ca="1" si="5"/>
        <v>N</v>
      </c>
      <c r="M47" t="str">
        <f t="shared" ca="1" si="6"/>
        <v>N</v>
      </c>
      <c r="N47" s="21">
        <f t="shared" ca="1" si="7"/>
        <v>4</v>
      </c>
      <c r="O47" s="21">
        <f t="shared" ca="1" si="8"/>
        <v>1</v>
      </c>
      <c r="P47" s="21">
        <f t="shared" ca="1" si="9"/>
        <v>2</v>
      </c>
      <c r="Q47" s="21">
        <f t="shared" ca="1" si="10"/>
        <v>2</v>
      </c>
      <c r="R47">
        <f t="shared" ca="1" si="11"/>
        <v>5</v>
      </c>
      <c r="S47">
        <f t="shared" ca="1" si="12"/>
        <v>4</v>
      </c>
      <c r="T47">
        <f t="shared" ca="1" si="13"/>
        <v>3</v>
      </c>
      <c r="U47">
        <f t="shared" ca="1" si="14"/>
        <v>5</v>
      </c>
      <c r="V47">
        <f t="shared" ca="1" si="15"/>
        <v>1</v>
      </c>
    </row>
    <row r="48" spans="1:22" x14ac:dyDescent="0.35">
      <c r="A48" t="s">
        <v>27</v>
      </c>
      <c r="B48" t="s">
        <v>13</v>
      </c>
      <c r="D48" s="1">
        <f t="shared" si="16"/>
        <v>45720</v>
      </c>
      <c r="E48">
        <f t="shared" si="17"/>
        <v>4</v>
      </c>
      <c r="F48">
        <f t="shared" si="22"/>
        <v>3</v>
      </c>
      <c r="G48">
        <f t="shared" si="23"/>
        <v>2025</v>
      </c>
      <c r="H48">
        <f t="shared" ca="1" si="3"/>
        <v>9</v>
      </c>
      <c r="I48">
        <f t="shared" ca="1" si="4"/>
        <v>1</v>
      </c>
      <c r="K48" t="str">
        <f ca="1">IFERROR(IF(DATEDIF(D48,NOW(),"d")=0,"Y","N"),"N")</f>
        <v>N</v>
      </c>
      <c r="L48" t="str">
        <f t="shared" ca="1" si="5"/>
        <v>N</v>
      </c>
      <c r="M48" t="str">
        <f t="shared" ca="1" si="6"/>
        <v>N</v>
      </c>
      <c r="N48" s="21">
        <f t="shared" ca="1" si="7"/>
        <v>4</v>
      </c>
      <c r="O48" s="21">
        <f t="shared" ca="1" si="8"/>
        <v>1</v>
      </c>
      <c r="P48" s="21">
        <f t="shared" ca="1" si="9"/>
        <v>2</v>
      </c>
      <c r="Q48" s="21">
        <f t="shared" ca="1" si="10"/>
        <v>2</v>
      </c>
      <c r="R48">
        <f t="shared" ca="1" si="11"/>
        <v>4</v>
      </c>
      <c r="S48">
        <f t="shared" ca="1" si="12"/>
        <v>5</v>
      </c>
      <c r="T48">
        <f t="shared" ca="1" si="13"/>
        <v>4</v>
      </c>
      <c r="U48">
        <f t="shared" ca="1" si="14"/>
        <v>4</v>
      </c>
      <c r="V48">
        <f t="shared" ca="1" si="15"/>
        <v>1</v>
      </c>
    </row>
    <row r="49" spans="1:22" x14ac:dyDescent="0.35">
      <c r="A49" t="s">
        <v>28</v>
      </c>
      <c r="B49" t="s">
        <v>14</v>
      </c>
      <c r="D49" s="1">
        <f t="shared" si="16"/>
        <v>45720</v>
      </c>
      <c r="E49">
        <f t="shared" si="17"/>
        <v>4</v>
      </c>
      <c r="F49">
        <f t="shared" si="22"/>
        <v>3</v>
      </c>
      <c r="G49">
        <f t="shared" si="23"/>
        <v>2025</v>
      </c>
      <c r="H49">
        <f t="shared" ca="1" si="3"/>
        <v>1</v>
      </c>
      <c r="I49">
        <f t="shared" ca="1" si="4"/>
        <v>0</v>
      </c>
      <c r="K49" t="str">
        <f ca="1">IFERROR(IF(DATEDIF(D49,NOW(),"d")=0,"Y","N"),"N")</f>
        <v>N</v>
      </c>
      <c r="L49" t="str">
        <f t="shared" ca="1" si="5"/>
        <v>N</v>
      </c>
      <c r="M49" t="str">
        <f t="shared" ca="1" si="6"/>
        <v>N</v>
      </c>
      <c r="N49" s="21">
        <f t="shared" ca="1" si="7"/>
        <v>0</v>
      </c>
      <c r="O49" s="21">
        <f t="shared" ca="1" si="8"/>
        <v>1</v>
      </c>
      <c r="P49" s="21">
        <f t="shared" ca="1" si="9"/>
        <v>0</v>
      </c>
      <c r="Q49" s="21">
        <f t="shared" ca="1" si="10"/>
        <v>0</v>
      </c>
      <c r="R49">
        <f t="shared" ca="1" si="11"/>
        <v>1</v>
      </c>
      <c r="S49">
        <f t="shared" ca="1" si="12"/>
        <v>0</v>
      </c>
      <c r="T49">
        <f t="shared" ca="1" si="13"/>
        <v>0</v>
      </c>
      <c r="U49">
        <f t="shared" ca="1" si="14"/>
        <v>1</v>
      </c>
      <c r="V49">
        <f t="shared" ca="1" si="15"/>
        <v>0</v>
      </c>
    </row>
    <row r="50" spans="1:22" x14ac:dyDescent="0.35">
      <c r="A50" t="s">
        <v>29</v>
      </c>
      <c r="B50" t="s">
        <v>15</v>
      </c>
      <c r="D50" s="1">
        <f t="shared" si="16"/>
        <v>45720</v>
      </c>
      <c r="E50">
        <f t="shared" si="17"/>
        <v>4</v>
      </c>
      <c r="F50">
        <f t="shared" si="22"/>
        <v>3</v>
      </c>
      <c r="G50">
        <f t="shared" si="23"/>
        <v>2025</v>
      </c>
      <c r="H50">
        <f t="shared" ca="1" si="3"/>
        <v>7</v>
      </c>
      <c r="I50">
        <f t="shared" ca="1" si="4"/>
        <v>2</v>
      </c>
      <c r="K50" t="str">
        <f ca="1">IFERROR(IF(DATEDIF(D50,NOW(),"d")=0,"Y","N"),"N")</f>
        <v>N</v>
      </c>
      <c r="L50" t="str">
        <f t="shared" ca="1" si="5"/>
        <v>N</v>
      </c>
      <c r="M50" t="str">
        <f t="shared" ca="1" si="6"/>
        <v>N</v>
      </c>
      <c r="N50" s="21">
        <f t="shared" ca="1" si="7"/>
        <v>3</v>
      </c>
      <c r="O50" s="21">
        <f t="shared" ca="1" si="8"/>
        <v>1</v>
      </c>
      <c r="P50" s="21">
        <f t="shared" ca="1" si="9"/>
        <v>2</v>
      </c>
      <c r="Q50" s="21">
        <f t="shared" ca="1" si="10"/>
        <v>1</v>
      </c>
      <c r="R50">
        <f t="shared" ca="1" si="11"/>
        <v>3</v>
      </c>
      <c r="S50">
        <f t="shared" ca="1" si="12"/>
        <v>4</v>
      </c>
      <c r="T50">
        <f t="shared" ca="1" si="13"/>
        <v>3</v>
      </c>
      <c r="U50">
        <f t="shared" ca="1" si="14"/>
        <v>3</v>
      </c>
      <c r="V50">
        <f t="shared" ca="1" si="15"/>
        <v>1</v>
      </c>
    </row>
    <row r="51" spans="1:22" x14ac:dyDescent="0.35">
      <c r="A51" t="s">
        <v>30</v>
      </c>
      <c r="B51" t="s">
        <v>16</v>
      </c>
      <c r="D51" s="1">
        <f t="shared" si="16"/>
        <v>45720</v>
      </c>
      <c r="E51">
        <f t="shared" si="17"/>
        <v>4</v>
      </c>
      <c r="F51">
        <f t="shared" si="22"/>
        <v>3</v>
      </c>
      <c r="G51">
        <f t="shared" si="23"/>
        <v>2025</v>
      </c>
      <c r="H51">
        <f t="shared" ca="1" si="3"/>
        <v>10</v>
      </c>
      <c r="I51">
        <f t="shared" ca="1" si="4"/>
        <v>0</v>
      </c>
      <c r="K51" t="str">
        <f ca="1">IFERROR(IF(DATEDIF(D51,NOW(),"d")=0,"Y","N"),"N")</f>
        <v>N</v>
      </c>
      <c r="L51" t="str">
        <f t="shared" ca="1" si="5"/>
        <v>N</v>
      </c>
      <c r="M51" t="str">
        <f t="shared" ca="1" si="6"/>
        <v>N</v>
      </c>
      <c r="N51" s="21">
        <f t="shared" ca="1" si="7"/>
        <v>4</v>
      </c>
      <c r="O51" s="21">
        <f t="shared" ca="1" si="8"/>
        <v>2</v>
      </c>
      <c r="P51" s="21">
        <f t="shared" ca="1" si="9"/>
        <v>2</v>
      </c>
      <c r="Q51" s="21">
        <f t="shared" ca="1" si="10"/>
        <v>2</v>
      </c>
      <c r="R51">
        <f t="shared" ca="1" si="11"/>
        <v>6</v>
      </c>
      <c r="S51">
        <f t="shared" ca="1" si="12"/>
        <v>4</v>
      </c>
      <c r="T51">
        <f t="shared" ca="1" si="13"/>
        <v>3</v>
      </c>
      <c r="U51">
        <f t="shared" ca="1" si="14"/>
        <v>5</v>
      </c>
      <c r="V51">
        <f t="shared" ca="1" si="15"/>
        <v>2</v>
      </c>
    </row>
    <row r="52" spans="1:22" x14ac:dyDescent="0.35">
      <c r="A52" t="s">
        <v>31</v>
      </c>
      <c r="B52" t="s">
        <v>17</v>
      </c>
      <c r="D52" s="1">
        <f t="shared" si="16"/>
        <v>45720</v>
      </c>
      <c r="E52">
        <f t="shared" si="17"/>
        <v>4</v>
      </c>
      <c r="F52">
        <f t="shared" si="22"/>
        <v>3</v>
      </c>
      <c r="G52">
        <f t="shared" si="23"/>
        <v>2025</v>
      </c>
      <c r="H52">
        <f t="shared" ca="1" si="3"/>
        <v>3</v>
      </c>
      <c r="I52">
        <f t="shared" ca="1" si="4"/>
        <v>1</v>
      </c>
      <c r="K52" t="str">
        <f ca="1">IFERROR(IF(DATEDIF(D52,NOW(),"d")=0,"Y","N"),"N")</f>
        <v>N</v>
      </c>
      <c r="L52" t="str">
        <f t="shared" ca="1" si="5"/>
        <v>N</v>
      </c>
      <c r="M52" t="str">
        <f t="shared" ca="1" si="6"/>
        <v>N</v>
      </c>
      <c r="N52" s="21">
        <f t="shared" ca="1" si="7"/>
        <v>1</v>
      </c>
      <c r="O52" s="21">
        <f t="shared" ca="1" si="8"/>
        <v>0</v>
      </c>
      <c r="P52" s="21">
        <f t="shared" ca="1" si="9"/>
        <v>1</v>
      </c>
      <c r="Q52" s="21">
        <f t="shared" ca="1" si="10"/>
        <v>1</v>
      </c>
      <c r="R52">
        <f t="shared" ca="1" si="11"/>
        <v>2</v>
      </c>
      <c r="S52">
        <f t="shared" ca="1" si="12"/>
        <v>1</v>
      </c>
      <c r="T52">
        <f t="shared" ca="1" si="13"/>
        <v>1</v>
      </c>
      <c r="U52">
        <f t="shared" ca="1" si="14"/>
        <v>2</v>
      </c>
      <c r="V52">
        <f t="shared" ca="1" si="15"/>
        <v>0</v>
      </c>
    </row>
    <row r="53" spans="1:22" x14ac:dyDescent="0.35">
      <c r="A53" t="s">
        <v>32</v>
      </c>
      <c r="B53" t="s">
        <v>18</v>
      </c>
      <c r="D53" s="1">
        <f t="shared" si="16"/>
        <v>45720</v>
      </c>
      <c r="E53">
        <f t="shared" si="17"/>
        <v>4</v>
      </c>
      <c r="F53">
        <f t="shared" si="22"/>
        <v>3</v>
      </c>
      <c r="G53">
        <f t="shared" si="23"/>
        <v>2025</v>
      </c>
      <c r="H53">
        <f t="shared" ca="1" si="3"/>
        <v>7</v>
      </c>
      <c r="I53">
        <f t="shared" ca="1" si="4"/>
        <v>1</v>
      </c>
      <c r="K53" t="str">
        <f ca="1">IFERROR(IF(DATEDIF(D53,NOW(),"d")=0,"Y","N"),"N")</f>
        <v>N</v>
      </c>
      <c r="L53" t="str">
        <f t="shared" ca="1" si="5"/>
        <v>N</v>
      </c>
      <c r="M53" t="str">
        <f t="shared" ca="1" si="6"/>
        <v>N</v>
      </c>
      <c r="N53" s="21">
        <f t="shared" ca="1" si="7"/>
        <v>2</v>
      </c>
      <c r="O53" s="21">
        <f t="shared" ca="1" si="8"/>
        <v>2</v>
      </c>
      <c r="P53" s="21">
        <f t="shared" ca="1" si="9"/>
        <v>2</v>
      </c>
      <c r="Q53" s="21">
        <f t="shared" ca="1" si="10"/>
        <v>1</v>
      </c>
      <c r="R53">
        <f t="shared" ca="1" si="11"/>
        <v>4</v>
      </c>
      <c r="S53">
        <f t="shared" ca="1" si="12"/>
        <v>3</v>
      </c>
      <c r="T53">
        <f t="shared" ca="1" si="13"/>
        <v>3</v>
      </c>
      <c r="U53">
        <f t="shared" ca="1" si="14"/>
        <v>3</v>
      </c>
      <c r="V53">
        <f t="shared" ca="1" si="15"/>
        <v>1</v>
      </c>
    </row>
    <row r="54" spans="1:22" x14ac:dyDescent="0.35">
      <c r="A54" s="2" t="s">
        <v>20</v>
      </c>
      <c r="B54" s="2" t="s">
        <v>6</v>
      </c>
      <c r="C54" s="2"/>
      <c r="D54" s="1">
        <f t="shared" si="16"/>
        <v>45721</v>
      </c>
      <c r="E54">
        <f>DAY(D54)</f>
        <v>5</v>
      </c>
      <c r="F54">
        <f>MONTH(D54)</f>
        <v>3</v>
      </c>
      <c r="G54">
        <f>YEAR(D54)</f>
        <v>2025</v>
      </c>
      <c r="H54">
        <f t="shared" ca="1" si="3"/>
        <v>5</v>
      </c>
      <c r="I54">
        <f t="shared" ca="1" si="4"/>
        <v>1</v>
      </c>
      <c r="K54" t="str">
        <f ca="1">IFERROR(IF(DATEDIF(D54,NOW(),"d")=0,"Y","N"),"N")</f>
        <v>N</v>
      </c>
      <c r="L54" t="str">
        <f t="shared" ca="1" si="5"/>
        <v>N</v>
      </c>
      <c r="M54" t="str">
        <f t="shared" ca="1" si="6"/>
        <v>N</v>
      </c>
      <c r="N54" s="21">
        <f t="shared" ca="1" si="7"/>
        <v>2</v>
      </c>
      <c r="O54" s="21">
        <f t="shared" ca="1" si="8"/>
        <v>1</v>
      </c>
      <c r="P54" s="21">
        <f t="shared" ca="1" si="9"/>
        <v>1</v>
      </c>
      <c r="Q54" s="21">
        <f t="shared" ca="1" si="10"/>
        <v>1</v>
      </c>
      <c r="R54">
        <f t="shared" ca="1" si="11"/>
        <v>2</v>
      </c>
      <c r="S54">
        <f t="shared" ca="1" si="12"/>
        <v>3</v>
      </c>
      <c r="T54">
        <f t="shared" ca="1" si="13"/>
        <v>2</v>
      </c>
      <c r="U54">
        <f t="shared" ca="1" si="14"/>
        <v>2</v>
      </c>
      <c r="V54">
        <f t="shared" ca="1" si="15"/>
        <v>1</v>
      </c>
    </row>
    <row r="55" spans="1:22" x14ac:dyDescent="0.35">
      <c r="A55" t="s">
        <v>21</v>
      </c>
      <c r="B55" t="s">
        <v>7</v>
      </c>
      <c r="D55" s="1">
        <f t="shared" si="16"/>
        <v>45721</v>
      </c>
      <c r="E55">
        <f t="shared" si="17"/>
        <v>5</v>
      </c>
      <c r="F55">
        <f t="shared" ref="F55:F66" si="24">MONTH(D55)</f>
        <v>3</v>
      </c>
      <c r="G55">
        <f t="shared" ref="G55:G66" si="25">YEAR(D55)</f>
        <v>2025</v>
      </c>
      <c r="H55">
        <f t="shared" ca="1" si="3"/>
        <v>2</v>
      </c>
      <c r="I55">
        <f t="shared" ca="1" si="4"/>
        <v>2</v>
      </c>
      <c r="K55" t="str">
        <f ca="1">IFERROR(IF(DATEDIF(D55,NOW(),"d")=0,"Y","N"),"N")</f>
        <v>N</v>
      </c>
      <c r="L55" t="str">
        <f t="shared" ca="1" si="5"/>
        <v>N</v>
      </c>
      <c r="M55" t="str">
        <f t="shared" ca="1" si="6"/>
        <v>N</v>
      </c>
      <c r="N55" s="21">
        <f t="shared" ca="1" si="7"/>
        <v>1</v>
      </c>
      <c r="O55" s="21">
        <f t="shared" ca="1" si="8"/>
        <v>1</v>
      </c>
      <c r="P55" s="21">
        <f t="shared" ca="1" si="9"/>
        <v>0</v>
      </c>
      <c r="Q55" s="21">
        <f t="shared" ca="1" si="10"/>
        <v>0</v>
      </c>
      <c r="R55">
        <f t="shared" ca="1" si="11"/>
        <v>1</v>
      </c>
      <c r="S55">
        <f t="shared" ca="1" si="12"/>
        <v>1</v>
      </c>
      <c r="T55">
        <f t="shared" ca="1" si="13"/>
        <v>1</v>
      </c>
      <c r="U55">
        <f t="shared" ca="1" si="14"/>
        <v>1</v>
      </c>
      <c r="V55">
        <f t="shared" ca="1" si="15"/>
        <v>0</v>
      </c>
    </row>
    <row r="56" spans="1:22" x14ac:dyDescent="0.35">
      <c r="A56" t="s">
        <v>22</v>
      </c>
      <c r="B56" t="s">
        <v>8</v>
      </c>
      <c r="D56" s="1">
        <f t="shared" si="16"/>
        <v>45721</v>
      </c>
      <c r="E56">
        <f t="shared" si="17"/>
        <v>5</v>
      </c>
      <c r="F56">
        <f t="shared" si="24"/>
        <v>3</v>
      </c>
      <c r="G56">
        <f t="shared" si="25"/>
        <v>2025</v>
      </c>
      <c r="H56">
        <f t="shared" ca="1" si="3"/>
        <v>1</v>
      </c>
      <c r="I56">
        <f t="shared" ca="1" si="4"/>
        <v>1</v>
      </c>
      <c r="K56" t="str">
        <f ca="1">IFERROR(IF(DATEDIF(D56,NOW(),"d")=0,"Y","N"),"N")</f>
        <v>N</v>
      </c>
      <c r="L56" t="str">
        <f t="shared" ca="1" si="5"/>
        <v>N</v>
      </c>
      <c r="M56" t="str">
        <f t="shared" ca="1" si="6"/>
        <v>N</v>
      </c>
      <c r="N56" s="21">
        <f t="shared" ca="1" si="7"/>
        <v>0</v>
      </c>
      <c r="O56" s="21">
        <f t="shared" ca="1" si="8"/>
        <v>1</v>
      </c>
      <c r="P56" s="21">
        <f t="shared" ca="1" si="9"/>
        <v>0</v>
      </c>
      <c r="Q56" s="21">
        <f t="shared" ca="1" si="10"/>
        <v>0</v>
      </c>
      <c r="R56">
        <f t="shared" ca="1" si="11"/>
        <v>1</v>
      </c>
      <c r="S56">
        <f t="shared" ca="1" si="12"/>
        <v>0</v>
      </c>
      <c r="T56">
        <f t="shared" ca="1" si="13"/>
        <v>0</v>
      </c>
      <c r="U56">
        <f t="shared" ca="1" si="14"/>
        <v>1</v>
      </c>
      <c r="V56">
        <f t="shared" ca="1" si="15"/>
        <v>0</v>
      </c>
    </row>
    <row r="57" spans="1:22" x14ac:dyDescent="0.35">
      <c r="A57" t="s">
        <v>23</v>
      </c>
      <c r="B57" t="s">
        <v>9</v>
      </c>
      <c r="D57" s="1">
        <f t="shared" si="16"/>
        <v>45721</v>
      </c>
      <c r="E57">
        <f t="shared" si="17"/>
        <v>5</v>
      </c>
      <c r="F57">
        <f t="shared" si="24"/>
        <v>3</v>
      </c>
      <c r="G57">
        <f t="shared" si="25"/>
        <v>2025</v>
      </c>
      <c r="H57">
        <f t="shared" ca="1" si="3"/>
        <v>5</v>
      </c>
      <c r="I57">
        <f t="shared" ca="1" si="4"/>
        <v>2</v>
      </c>
      <c r="K57" t="str">
        <f ca="1">IFERROR(IF(DATEDIF(D57,NOW(),"d")=0,"Y","N"),"N")</f>
        <v>N</v>
      </c>
      <c r="L57" t="str">
        <f t="shared" ca="1" si="5"/>
        <v>N</v>
      </c>
      <c r="M57" t="str">
        <f t="shared" ca="1" si="6"/>
        <v>N</v>
      </c>
      <c r="N57" s="21">
        <f t="shared" ca="1" si="7"/>
        <v>2</v>
      </c>
      <c r="O57" s="21">
        <f t="shared" ca="1" si="8"/>
        <v>1</v>
      </c>
      <c r="P57" s="21">
        <f t="shared" ca="1" si="9"/>
        <v>1</v>
      </c>
      <c r="Q57" s="21">
        <f t="shared" ca="1" si="10"/>
        <v>1</v>
      </c>
      <c r="R57">
        <f t="shared" ca="1" si="11"/>
        <v>2</v>
      </c>
      <c r="S57">
        <f t="shared" ca="1" si="12"/>
        <v>3</v>
      </c>
      <c r="T57">
        <f t="shared" ca="1" si="13"/>
        <v>2</v>
      </c>
      <c r="U57">
        <f t="shared" ca="1" si="14"/>
        <v>2</v>
      </c>
      <c r="V57">
        <f t="shared" ca="1" si="15"/>
        <v>1</v>
      </c>
    </row>
    <row r="58" spans="1:22" x14ac:dyDescent="0.35">
      <c r="A58" t="s">
        <v>24</v>
      </c>
      <c r="B58" t="s">
        <v>10</v>
      </c>
      <c r="D58" s="1">
        <f t="shared" si="16"/>
        <v>45721</v>
      </c>
      <c r="E58">
        <f t="shared" si="17"/>
        <v>5</v>
      </c>
      <c r="F58">
        <f t="shared" si="24"/>
        <v>3</v>
      </c>
      <c r="G58">
        <f t="shared" si="25"/>
        <v>2025</v>
      </c>
      <c r="H58">
        <f t="shared" ca="1" si="3"/>
        <v>10</v>
      </c>
      <c r="I58">
        <f t="shared" ca="1" si="4"/>
        <v>1</v>
      </c>
      <c r="K58" t="str">
        <f ca="1">IFERROR(IF(DATEDIF(D58,NOW(),"d")=0,"Y","N"),"N")</f>
        <v>N</v>
      </c>
      <c r="L58" t="str">
        <f t="shared" ca="1" si="5"/>
        <v>N</v>
      </c>
      <c r="M58" t="str">
        <f t="shared" ca="1" si="6"/>
        <v>N</v>
      </c>
      <c r="N58" s="21">
        <f t="shared" ca="1" si="7"/>
        <v>4</v>
      </c>
      <c r="O58" s="21">
        <f t="shared" ca="1" si="8"/>
        <v>2</v>
      </c>
      <c r="P58" s="21">
        <f t="shared" ca="1" si="9"/>
        <v>2</v>
      </c>
      <c r="Q58" s="21">
        <f t="shared" ca="1" si="10"/>
        <v>2</v>
      </c>
      <c r="R58">
        <f t="shared" ca="1" si="11"/>
        <v>6</v>
      </c>
      <c r="S58">
        <f t="shared" ca="1" si="12"/>
        <v>4</v>
      </c>
      <c r="T58">
        <f t="shared" ca="1" si="13"/>
        <v>3</v>
      </c>
      <c r="U58">
        <f t="shared" ca="1" si="14"/>
        <v>6</v>
      </c>
      <c r="V58">
        <f t="shared" ca="1" si="15"/>
        <v>1</v>
      </c>
    </row>
    <row r="59" spans="1:22" x14ac:dyDescent="0.35">
      <c r="A59" t="s">
        <v>25</v>
      </c>
      <c r="B59" t="s">
        <v>11</v>
      </c>
      <c r="D59" s="1">
        <f t="shared" si="16"/>
        <v>45721</v>
      </c>
      <c r="E59">
        <f t="shared" si="17"/>
        <v>5</v>
      </c>
      <c r="F59">
        <f t="shared" si="24"/>
        <v>3</v>
      </c>
      <c r="G59">
        <f t="shared" si="25"/>
        <v>2025</v>
      </c>
      <c r="H59">
        <f t="shared" ca="1" si="3"/>
        <v>5</v>
      </c>
      <c r="I59">
        <f t="shared" ca="1" si="4"/>
        <v>1</v>
      </c>
      <c r="K59" t="str">
        <f ca="1">IFERROR(IF(DATEDIF(D59,NOW(),"d")=0,"Y","N"),"N")</f>
        <v>N</v>
      </c>
      <c r="L59" t="str">
        <f t="shared" ca="1" si="5"/>
        <v>N</v>
      </c>
      <c r="M59" t="str">
        <f t="shared" ca="1" si="6"/>
        <v>N</v>
      </c>
      <c r="N59" s="21">
        <f t="shared" ca="1" si="7"/>
        <v>2</v>
      </c>
      <c r="O59" s="21">
        <f t="shared" ca="1" si="8"/>
        <v>1</v>
      </c>
      <c r="P59" s="21">
        <f t="shared" ca="1" si="9"/>
        <v>1</v>
      </c>
      <c r="Q59" s="21">
        <f t="shared" ca="1" si="10"/>
        <v>1</v>
      </c>
      <c r="R59">
        <f t="shared" ca="1" si="11"/>
        <v>3</v>
      </c>
      <c r="S59">
        <f t="shared" ca="1" si="12"/>
        <v>2</v>
      </c>
      <c r="T59">
        <f t="shared" ca="1" si="13"/>
        <v>2</v>
      </c>
      <c r="U59">
        <f t="shared" ca="1" si="14"/>
        <v>2</v>
      </c>
      <c r="V59">
        <f t="shared" ca="1" si="15"/>
        <v>1</v>
      </c>
    </row>
    <row r="60" spans="1:22" x14ac:dyDescent="0.35">
      <c r="A60" t="s">
        <v>26</v>
      </c>
      <c r="B60" t="s">
        <v>12</v>
      </c>
      <c r="D60" s="1">
        <f t="shared" si="16"/>
        <v>45721</v>
      </c>
      <c r="E60">
        <f t="shared" si="17"/>
        <v>5</v>
      </c>
      <c r="F60">
        <f t="shared" si="24"/>
        <v>3</v>
      </c>
      <c r="G60">
        <f t="shared" si="25"/>
        <v>2025</v>
      </c>
      <c r="H60">
        <f t="shared" ca="1" si="3"/>
        <v>2</v>
      </c>
      <c r="I60">
        <f t="shared" ca="1" si="4"/>
        <v>1</v>
      </c>
      <c r="K60" t="str">
        <f ca="1">IFERROR(IF(DATEDIF(D60,NOW(),"d")=0,"Y","N"),"N")</f>
        <v>N</v>
      </c>
      <c r="L60" t="str">
        <f t="shared" ca="1" si="5"/>
        <v>N</v>
      </c>
      <c r="M60" t="str">
        <f t="shared" ca="1" si="6"/>
        <v>N</v>
      </c>
      <c r="N60" s="21">
        <f t="shared" ca="1" si="7"/>
        <v>1</v>
      </c>
      <c r="O60" s="21">
        <f t="shared" ca="1" si="8"/>
        <v>0</v>
      </c>
      <c r="P60" s="21">
        <f t="shared" ca="1" si="9"/>
        <v>0</v>
      </c>
      <c r="Q60" s="21">
        <f t="shared" ca="1" si="10"/>
        <v>1</v>
      </c>
      <c r="R60">
        <f t="shared" ca="1" si="11"/>
        <v>1</v>
      </c>
      <c r="S60">
        <f t="shared" ca="1" si="12"/>
        <v>1</v>
      </c>
      <c r="T60">
        <f t="shared" ca="1" si="13"/>
        <v>1</v>
      </c>
      <c r="U60">
        <f t="shared" ca="1" si="14"/>
        <v>1</v>
      </c>
      <c r="V60">
        <f t="shared" ca="1" si="15"/>
        <v>0</v>
      </c>
    </row>
    <row r="61" spans="1:22" x14ac:dyDescent="0.35">
      <c r="A61" t="s">
        <v>27</v>
      </c>
      <c r="B61" t="s">
        <v>13</v>
      </c>
      <c r="D61" s="1">
        <f t="shared" si="16"/>
        <v>45721</v>
      </c>
      <c r="E61">
        <f t="shared" si="17"/>
        <v>5</v>
      </c>
      <c r="F61">
        <f t="shared" si="24"/>
        <v>3</v>
      </c>
      <c r="G61">
        <f t="shared" si="25"/>
        <v>2025</v>
      </c>
      <c r="H61">
        <f t="shared" ca="1" si="3"/>
        <v>5</v>
      </c>
      <c r="I61">
        <f t="shared" ca="1" si="4"/>
        <v>2</v>
      </c>
      <c r="K61" t="str">
        <f ca="1">IFERROR(IF(DATEDIF(D61,NOW(),"d")=0,"Y","N"),"N")</f>
        <v>N</v>
      </c>
      <c r="L61" t="str">
        <f t="shared" ca="1" si="5"/>
        <v>N</v>
      </c>
      <c r="M61" t="str">
        <f t="shared" ca="1" si="6"/>
        <v>N</v>
      </c>
      <c r="N61" s="21">
        <f t="shared" ca="1" si="7"/>
        <v>2</v>
      </c>
      <c r="O61" s="21">
        <f t="shared" ca="1" si="8"/>
        <v>1</v>
      </c>
      <c r="P61" s="21">
        <f t="shared" ca="1" si="9"/>
        <v>1</v>
      </c>
      <c r="Q61" s="21">
        <f t="shared" ca="1" si="10"/>
        <v>1</v>
      </c>
      <c r="R61">
        <f t="shared" ca="1" si="11"/>
        <v>2</v>
      </c>
      <c r="S61">
        <f t="shared" ca="1" si="12"/>
        <v>3</v>
      </c>
      <c r="T61">
        <f t="shared" ca="1" si="13"/>
        <v>2</v>
      </c>
      <c r="U61">
        <f t="shared" ca="1" si="14"/>
        <v>3</v>
      </c>
      <c r="V61">
        <f t="shared" ca="1" si="15"/>
        <v>0</v>
      </c>
    </row>
    <row r="62" spans="1:22" x14ac:dyDescent="0.35">
      <c r="A62" t="s">
        <v>28</v>
      </c>
      <c r="B62" t="s">
        <v>14</v>
      </c>
      <c r="D62" s="1">
        <f t="shared" si="16"/>
        <v>45721</v>
      </c>
      <c r="E62">
        <f t="shared" si="17"/>
        <v>5</v>
      </c>
      <c r="F62">
        <f t="shared" si="24"/>
        <v>3</v>
      </c>
      <c r="G62">
        <f t="shared" si="25"/>
        <v>2025</v>
      </c>
      <c r="H62">
        <f t="shared" ca="1" si="3"/>
        <v>0</v>
      </c>
      <c r="I62">
        <f t="shared" ca="1" si="4"/>
        <v>1</v>
      </c>
      <c r="K62" t="str">
        <f ca="1">IFERROR(IF(DATEDIF(D62,NOW(),"d")=0,"Y","N"),"N")</f>
        <v>N</v>
      </c>
      <c r="L62" t="str">
        <f t="shared" ca="1" si="5"/>
        <v>N</v>
      </c>
      <c r="M62" t="str">
        <f t="shared" ca="1" si="6"/>
        <v>N</v>
      </c>
      <c r="N62" s="21">
        <f t="shared" ca="1" si="7"/>
        <v>0</v>
      </c>
      <c r="O62" s="21">
        <f t="shared" ca="1" si="8"/>
        <v>0</v>
      </c>
      <c r="P62" s="21">
        <f t="shared" ca="1" si="9"/>
        <v>0</v>
      </c>
      <c r="Q62" s="21">
        <f t="shared" ca="1" si="10"/>
        <v>0</v>
      </c>
      <c r="R62">
        <f t="shared" ca="1" si="11"/>
        <v>0</v>
      </c>
      <c r="S62">
        <f t="shared" ca="1" si="12"/>
        <v>0</v>
      </c>
      <c r="T62">
        <f t="shared" ca="1" si="13"/>
        <v>0</v>
      </c>
      <c r="U62">
        <f t="shared" ca="1" si="14"/>
        <v>0</v>
      </c>
      <c r="V62">
        <f t="shared" ca="1" si="15"/>
        <v>0</v>
      </c>
    </row>
    <row r="63" spans="1:22" x14ac:dyDescent="0.35">
      <c r="A63" t="s">
        <v>29</v>
      </c>
      <c r="B63" t="s">
        <v>15</v>
      </c>
      <c r="D63" s="1">
        <f t="shared" si="16"/>
        <v>45721</v>
      </c>
      <c r="E63">
        <f t="shared" si="17"/>
        <v>5</v>
      </c>
      <c r="F63">
        <f t="shared" si="24"/>
        <v>3</v>
      </c>
      <c r="G63">
        <f t="shared" si="25"/>
        <v>2025</v>
      </c>
      <c r="H63">
        <f t="shared" ca="1" si="3"/>
        <v>3</v>
      </c>
      <c r="I63">
        <f t="shared" ca="1" si="4"/>
        <v>2</v>
      </c>
      <c r="K63" t="str">
        <f ca="1">IFERROR(IF(DATEDIF(D63,NOW(),"d")=0,"Y","N"),"N")</f>
        <v>N</v>
      </c>
      <c r="L63" t="str">
        <f t="shared" ca="1" si="5"/>
        <v>N</v>
      </c>
      <c r="M63" t="str">
        <f t="shared" ca="1" si="6"/>
        <v>N</v>
      </c>
      <c r="N63" s="21">
        <f t="shared" ca="1" si="7"/>
        <v>1</v>
      </c>
      <c r="O63" s="21">
        <f t="shared" ca="1" si="8"/>
        <v>1</v>
      </c>
      <c r="P63" s="21">
        <f t="shared" ca="1" si="9"/>
        <v>1</v>
      </c>
      <c r="Q63" s="21">
        <f t="shared" ca="1" si="10"/>
        <v>0</v>
      </c>
      <c r="R63">
        <f t="shared" ca="1" si="11"/>
        <v>1</v>
      </c>
      <c r="S63">
        <f t="shared" ca="1" si="12"/>
        <v>2</v>
      </c>
      <c r="T63">
        <f t="shared" ca="1" si="13"/>
        <v>1</v>
      </c>
      <c r="U63">
        <f t="shared" ca="1" si="14"/>
        <v>2</v>
      </c>
      <c r="V63">
        <f t="shared" ca="1" si="15"/>
        <v>0</v>
      </c>
    </row>
    <row r="64" spans="1:22" x14ac:dyDescent="0.35">
      <c r="A64" t="s">
        <v>30</v>
      </c>
      <c r="B64" t="s">
        <v>16</v>
      </c>
      <c r="D64" s="1">
        <f t="shared" si="16"/>
        <v>45721</v>
      </c>
      <c r="E64">
        <f t="shared" si="17"/>
        <v>5</v>
      </c>
      <c r="F64">
        <f t="shared" si="24"/>
        <v>3</v>
      </c>
      <c r="G64">
        <f t="shared" si="25"/>
        <v>2025</v>
      </c>
      <c r="H64">
        <f t="shared" ca="1" si="3"/>
        <v>0</v>
      </c>
      <c r="I64">
        <f t="shared" ca="1" si="4"/>
        <v>1</v>
      </c>
      <c r="K64" t="str">
        <f ca="1">IFERROR(IF(DATEDIF(D64,NOW(),"d")=0,"Y","N"),"N")</f>
        <v>N</v>
      </c>
      <c r="L64" t="str">
        <f t="shared" ca="1" si="5"/>
        <v>N</v>
      </c>
      <c r="M64" t="str">
        <f t="shared" ca="1" si="6"/>
        <v>N</v>
      </c>
      <c r="N64" s="21">
        <f t="shared" ca="1" si="7"/>
        <v>0</v>
      </c>
      <c r="O64" s="21">
        <f t="shared" ca="1" si="8"/>
        <v>0</v>
      </c>
      <c r="P64" s="21">
        <f t="shared" ca="1" si="9"/>
        <v>0</v>
      </c>
      <c r="Q64" s="21">
        <f t="shared" ca="1" si="10"/>
        <v>0</v>
      </c>
      <c r="R64">
        <f t="shared" ca="1" si="11"/>
        <v>0</v>
      </c>
      <c r="S64">
        <f t="shared" ca="1" si="12"/>
        <v>0</v>
      </c>
      <c r="T64">
        <f t="shared" ca="1" si="13"/>
        <v>0</v>
      </c>
      <c r="U64">
        <f t="shared" ca="1" si="14"/>
        <v>0</v>
      </c>
      <c r="V64">
        <f t="shared" ca="1" si="15"/>
        <v>0</v>
      </c>
    </row>
    <row r="65" spans="1:22" x14ac:dyDescent="0.35">
      <c r="A65" t="s">
        <v>31</v>
      </c>
      <c r="B65" t="s">
        <v>17</v>
      </c>
      <c r="D65" s="1">
        <f t="shared" si="16"/>
        <v>45721</v>
      </c>
      <c r="E65">
        <f t="shared" si="17"/>
        <v>5</v>
      </c>
      <c r="F65">
        <f t="shared" si="24"/>
        <v>3</v>
      </c>
      <c r="G65">
        <f t="shared" si="25"/>
        <v>2025</v>
      </c>
      <c r="H65">
        <f t="shared" ca="1" si="3"/>
        <v>5</v>
      </c>
      <c r="I65">
        <f t="shared" ca="1" si="4"/>
        <v>2</v>
      </c>
      <c r="K65" t="str">
        <f t="shared" ref="K65:K128" ca="1" si="26">IFERROR(IF(DATEDIF(D65,NOW(),"d")=0,"Y","N"),"N")</f>
        <v>N</v>
      </c>
      <c r="L65" t="str">
        <f t="shared" ca="1" si="5"/>
        <v>N</v>
      </c>
      <c r="M65" t="str">
        <f t="shared" ca="1" si="6"/>
        <v>N</v>
      </c>
      <c r="N65" s="21">
        <f t="shared" ca="1" si="7"/>
        <v>2</v>
      </c>
      <c r="O65" s="21">
        <f t="shared" ca="1" si="8"/>
        <v>1</v>
      </c>
      <c r="P65" s="21">
        <f t="shared" ca="1" si="9"/>
        <v>1</v>
      </c>
      <c r="Q65" s="21">
        <f t="shared" ca="1" si="10"/>
        <v>1</v>
      </c>
      <c r="R65">
        <f t="shared" ca="1" si="11"/>
        <v>2</v>
      </c>
      <c r="S65">
        <f t="shared" ca="1" si="12"/>
        <v>3</v>
      </c>
      <c r="T65">
        <f t="shared" ca="1" si="13"/>
        <v>2</v>
      </c>
      <c r="U65">
        <f t="shared" ca="1" si="14"/>
        <v>3</v>
      </c>
      <c r="V65">
        <f t="shared" ca="1" si="15"/>
        <v>0</v>
      </c>
    </row>
    <row r="66" spans="1:22" x14ac:dyDescent="0.35">
      <c r="A66" t="s">
        <v>32</v>
      </c>
      <c r="B66" t="s">
        <v>18</v>
      </c>
      <c r="D66" s="1">
        <f t="shared" si="16"/>
        <v>45721</v>
      </c>
      <c r="E66">
        <f t="shared" si="17"/>
        <v>5</v>
      </c>
      <c r="F66">
        <f t="shared" si="24"/>
        <v>3</v>
      </c>
      <c r="G66">
        <f t="shared" si="25"/>
        <v>2025</v>
      </c>
      <c r="H66">
        <f t="shared" ca="1" si="3"/>
        <v>4</v>
      </c>
      <c r="I66">
        <f t="shared" ca="1" si="4"/>
        <v>0</v>
      </c>
      <c r="K66" t="str">
        <f t="shared" ca="1" si="26"/>
        <v>N</v>
      </c>
      <c r="L66" t="str">
        <f t="shared" ca="1" si="5"/>
        <v>N</v>
      </c>
      <c r="M66" t="str">
        <f t="shared" ca="1" si="6"/>
        <v>N</v>
      </c>
      <c r="N66" s="21">
        <f t="shared" ca="1" si="7"/>
        <v>2</v>
      </c>
      <c r="O66" s="21">
        <f t="shared" ca="1" si="8"/>
        <v>0</v>
      </c>
      <c r="P66" s="21">
        <f t="shared" ca="1" si="9"/>
        <v>1</v>
      </c>
      <c r="Q66" s="21">
        <f t="shared" ca="1" si="10"/>
        <v>1</v>
      </c>
      <c r="R66">
        <f t="shared" ca="1" si="11"/>
        <v>2</v>
      </c>
      <c r="S66">
        <f t="shared" ca="1" si="12"/>
        <v>2</v>
      </c>
      <c r="T66">
        <f t="shared" ca="1" si="13"/>
        <v>1</v>
      </c>
      <c r="U66">
        <f t="shared" ca="1" si="14"/>
        <v>2</v>
      </c>
      <c r="V66">
        <f t="shared" ca="1" si="15"/>
        <v>1</v>
      </c>
    </row>
    <row r="67" spans="1:22" x14ac:dyDescent="0.35">
      <c r="A67" s="2" t="s">
        <v>20</v>
      </c>
      <c r="B67" s="2" t="s">
        <v>6</v>
      </c>
      <c r="C67" s="2"/>
      <c r="D67" s="1">
        <f t="shared" si="16"/>
        <v>45722</v>
      </c>
      <c r="E67">
        <f t="shared" si="17"/>
        <v>6</v>
      </c>
      <c r="F67">
        <f t="shared" ref="F67:F130" si="27">MONTH(D67)</f>
        <v>3</v>
      </c>
      <c r="G67">
        <f t="shared" ref="G67:G130" si="28">YEAR(D67)</f>
        <v>2025</v>
      </c>
      <c r="H67">
        <f t="shared" ref="H67:H130" ca="1" si="29">RANDBETWEEN(0,10)</f>
        <v>6</v>
      </c>
      <c r="I67">
        <f t="shared" ref="I67:I130" ca="1" si="30">RANDBETWEEN(1,3)-1</f>
        <v>0</v>
      </c>
      <c r="K67" t="str">
        <f t="shared" ca="1" si="26"/>
        <v>N</v>
      </c>
      <c r="L67" t="str">
        <f t="shared" ref="L67:L130" ca="1" si="31">IFERROR(IF(DATEDIF(D67,NOW(),"d")&lt;=7,"Y","N"),"N")</f>
        <v>N</v>
      </c>
      <c r="M67" t="str">
        <f t="shared" ref="M67:M130" ca="1" si="32">IFERROR(IF(DATEDIF(D67,NOW(),"d")&lt;=14,"Y","N"),"N")</f>
        <v>Y</v>
      </c>
      <c r="N67" s="21">
        <f t="shared" ref="N67:N130" ca="1" si="33">ROUND((RANDBETWEEN(35,45)/100)*H67,0)</f>
        <v>2</v>
      </c>
      <c r="O67" s="21">
        <f t="shared" ref="O67:O130" ca="1" si="34">H67-N67-P67-Q67</f>
        <v>2</v>
      </c>
      <c r="P67" s="21">
        <f t="shared" ref="P67:P130" ca="1" si="35">ROUND((RANDBETWEEN(15,25)/100)*H67,0)</f>
        <v>1</v>
      </c>
      <c r="Q67" s="21">
        <f t="shared" ref="Q67:Q130" ca="1" si="36">ROUND((RANDBETWEEN(15,25)/100)*H67,0)</f>
        <v>1</v>
      </c>
      <c r="R67">
        <f t="shared" ref="R67:R130" ca="1" si="37">ROUND((RANDBETWEEN(35,65)/100)*H67,0)</f>
        <v>3</v>
      </c>
      <c r="S67">
        <f t="shared" ref="S67:S130" ca="1" si="38">H67-R67</f>
        <v>3</v>
      </c>
      <c r="T67">
        <f t="shared" ref="T67:T130" ca="1" si="39">ROUND((RANDBETWEEN(25,45)/100)*H67,0)</f>
        <v>2</v>
      </c>
      <c r="U67">
        <f t="shared" ref="U67:U130" ca="1" si="40">H67-T67-V67</f>
        <v>4</v>
      </c>
      <c r="V67">
        <f t="shared" ref="V67:V130" ca="1" si="41">ROUND((RANDBETWEEN(5,15)/100)*H67,0)</f>
        <v>0</v>
      </c>
    </row>
    <row r="68" spans="1:22" x14ac:dyDescent="0.35">
      <c r="A68" t="s">
        <v>21</v>
      </c>
      <c r="B68" t="s">
        <v>7</v>
      </c>
      <c r="D68" s="1">
        <f t="shared" si="16"/>
        <v>45722</v>
      </c>
      <c r="E68">
        <f t="shared" si="17"/>
        <v>6</v>
      </c>
      <c r="F68">
        <f t="shared" si="27"/>
        <v>3</v>
      </c>
      <c r="G68">
        <f t="shared" si="28"/>
        <v>2025</v>
      </c>
      <c r="H68">
        <f t="shared" ca="1" si="29"/>
        <v>5</v>
      </c>
      <c r="I68">
        <f t="shared" ca="1" si="30"/>
        <v>2</v>
      </c>
      <c r="K68" t="str">
        <f t="shared" ca="1" si="26"/>
        <v>N</v>
      </c>
      <c r="L68" t="str">
        <f t="shared" ca="1" si="31"/>
        <v>N</v>
      </c>
      <c r="M68" t="str">
        <f t="shared" ca="1" si="32"/>
        <v>Y</v>
      </c>
      <c r="N68" s="21">
        <f t="shared" ca="1" si="33"/>
        <v>2</v>
      </c>
      <c r="O68" s="21">
        <f t="shared" ca="1" si="34"/>
        <v>1</v>
      </c>
      <c r="P68" s="21">
        <f t="shared" ca="1" si="35"/>
        <v>1</v>
      </c>
      <c r="Q68" s="21">
        <f t="shared" ca="1" si="36"/>
        <v>1</v>
      </c>
      <c r="R68">
        <f t="shared" ca="1" si="37"/>
        <v>2</v>
      </c>
      <c r="S68">
        <f t="shared" ca="1" si="38"/>
        <v>3</v>
      </c>
      <c r="T68">
        <f t="shared" ca="1" si="39"/>
        <v>2</v>
      </c>
      <c r="U68">
        <f t="shared" ca="1" si="40"/>
        <v>3</v>
      </c>
      <c r="V68">
        <f t="shared" ca="1" si="41"/>
        <v>0</v>
      </c>
    </row>
    <row r="69" spans="1:22" x14ac:dyDescent="0.35">
      <c r="A69" t="s">
        <v>22</v>
      </c>
      <c r="B69" t="s">
        <v>8</v>
      </c>
      <c r="D69" s="1">
        <f t="shared" si="16"/>
        <v>45722</v>
      </c>
      <c r="E69">
        <f t="shared" si="17"/>
        <v>6</v>
      </c>
      <c r="F69">
        <f t="shared" si="27"/>
        <v>3</v>
      </c>
      <c r="G69">
        <f t="shared" si="28"/>
        <v>2025</v>
      </c>
      <c r="H69">
        <f t="shared" ca="1" si="29"/>
        <v>8</v>
      </c>
      <c r="I69">
        <f t="shared" ca="1" si="30"/>
        <v>0</v>
      </c>
      <c r="K69" t="str">
        <f t="shared" ca="1" si="26"/>
        <v>N</v>
      </c>
      <c r="L69" t="str">
        <f t="shared" ca="1" si="31"/>
        <v>N</v>
      </c>
      <c r="M69" t="str">
        <f t="shared" ca="1" si="32"/>
        <v>Y</v>
      </c>
      <c r="N69" s="21">
        <f t="shared" ca="1" si="33"/>
        <v>3</v>
      </c>
      <c r="O69" s="21">
        <f t="shared" ca="1" si="34"/>
        <v>1</v>
      </c>
      <c r="P69" s="21">
        <f t="shared" ca="1" si="35"/>
        <v>2</v>
      </c>
      <c r="Q69" s="21">
        <f t="shared" ca="1" si="36"/>
        <v>2</v>
      </c>
      <c r="R69">
        <f t="shared" ca="1" si="37"/>
        <v>3</v>
      </c>
      <c r="S69">
        <f t="shared" ca="1" si="38"/>
        <v>5</v>
      </c>
      <c r="T69">
        <f t="shared" ca="1" si="39"/>
        <v>3</v>
      </c>
      <c r="U69">
        <f t="shared" ca="1" si="40"/>
        <v>5</v>
      </c>
      <c r="V69">
        <f t="shared" ca="1" si="41"/>
        <v>0</v>
      </c>
    </row>
    <row r="70" spans="1:22" x14ac:dyDescent="0.35">
      <c r="A70" t="s">
        <v>23</v>
      </c>
      <c r="B70" t="s">
        <v>9</v>
      </c>
      <c r="D70" s="1">
        <f t="shared" si="16"/>
        <v>45722</v>
      </c>
      <c r="E70">
        <f t="shared" si="17"/>
        <v>6</v>
      </c>
      <c r="F70">
        <f t="shared" si="27"/>
        <v>3</v>
      </c>
      <c r="G70">
        <f t="shared" si="28"/>
        <v>2025</v>
      </c>
      <c r="H70">
        <f t="shared" ca="1" si="29"/>
        <v>8</v>
      </c>
      <c r="I70">
        <f t="shared" ca="1" si="30"/>
        <v>1</v>
      </c>
      <c r="K70" t="str">
        <f t="shared" ca="1" si="26"/>
        <v>N</v>
      </c>
      <c r="L70" t="str">
        <f t="shared" ca="1" si="31"/>
        <v>N</v>
      </c>
      <c r="M70" t="str">
        <f t="shared" ca="1" si="32"/>
        <v>Y</v>
      </c>
      <c r="N70" s="21">
        <f t="shared" ca="1" si="33"/>
        <v>3</v>
      </c>
      <c r="O70" s="21">
        <f t="shared" ca="1" si="34"/>
        <v>2</v>
      </c>
      <c r="P70" s="21">
        <f t="shared" ca="1" si="35"/>
        <v>1</v>
      </c>
      <c r="Q70" s="21">
        <f t="shared" ca="1" si="36"/>
        <v>2</v>
      </c>
      <c r="R70">
        <f t="shared" ca="1" si="37"/>
        <v>5</v>
      </c>
      <c r="S70">
        <f t="shared" ca="1" si="38"/>
        <v>3</v>
      </c>
      <c r="T70">
        <f t="shared" ca="1" si="39"/>
        <v>2</v>
      </c>
      <c r="U70">
        <f t="shared" ca="1" si="40"/>
        <v>5</v>
      </c>
      <c r="V70">
        <f t="shared" ca="1" si="41"/>
        <v>1</v>
      </c>
    </row>
    <row r="71" spans="1:22" x14ac:dyDescent="0.35">
      <c r="A71" t="s">
        <v>24</v>
      </c>
      <c r="B71" t="s">
        <v>10</v>
      </c>
      <c r="D71" s="1">
        <f t="shared" si="16"/>
        <v>45722</v>
      </c>
      <c r="E71">
        <f t="shared" si="17"/>
        <v>6</v>
      </c>
      <c r="F71">
        <f t="shared" si="27"/>
        <v>3</v>
      </c>
      <c r="G71">
        <f t="shared" si="28"/>
        <v>2025</v>
      </c>
      <c r="H71">
        <f t="shared" ca="1" si="29"/>
        <v>2</v>
      </c>
      <c r="I71">
        <f t="shared" ca="1" si="30"/>
        <v>2</v>
      </c>
      <c r="K71" t="str">
        <f t="shared" ca="1" si="26"/>
        <v>N</v>
      </c>
      <c r="L71" t="str">
        <f t="shared" ca="1" si="31"/>
        <v>N</v>
      </c>
      <c r="M71" t="str">
        <f t="shared" ca="1" si="32"/>
        <v>Y</v>
      </c>
      <c r="N71" s="21">
        <f t="shared" ca="1" si="33"/>
        <v>1</v>
      </c>
      <c r="O71" s="21">
        <f t="shared" ca="1" si="34"/>
        <v>1</v>
      </c>
      <c r="P71" s="21">
        <f t="shared" ca="1" si="35"/>
        <v>0</v>
      </c>
      <c r="Q71" s="21">
        <f t="shared" ca="1" si="36"/>
        <v>0</v>
      </c>
      <c r="R71">
        <f t="shared" ca="1" si="37"/>
        <v>1</v>
      </c>
      <c r="S71">
        <f t="shared" ca="1" si="38"/>
        <v>1</v>
      </c>
      <c r="T71">
        <f t="shared" ca="1" si="39"/>
        <v>1</v>
      </c>
      <c r="U71">
        <f t="shared" ca="1" si="40"/>
        <v>1</v>
      </c>
      <c r="V71">
        <f t="shared" ca="1" si="41"/>
        <v>0</v>
      </c>
    </row>
    <row r="72" spans="1:22" x14ac:dyDescent="0.35">
      <c r="A72" t="s">
        <v>25</v>
      </c>
      <c r="B72" t="s">
        <v>11</v>
      </c>
      <c r="D72" s="1">
        <f t="shared" si="16"/>
        <v>45722</v>
      </c>
      <c r="E72">
        <f t="shared" si="17"/>
        <v>6</v>
      </c>
      <c r="F72">
        <f t="shared" si="27"/>
        <v>3</v>
      </c>
      <c r="G72">
        <f t="shared" si="28"/>
        <v>2025</v>
      </c>
      <c r="H72">
        <f t="shared" ca="1" si="29"/>
        <v>10</v>
      </c>
      <c r="I72">
        <f t="shared" ca="1" si="30"/>
        <v>2</v>
      </c>
      <c r="K72" t="str">
        <f t="shared" ca="1" si="26"/>
        <v>N</v>
      </c>
      <c r="L72" t="str">
        <f t="shared" ca="1" si="31"/>
        <v>N</v>
      </c>
      <c r="M72" t="str">
        <f t="shared" ca="1" si="32"/>
        <v>Y</v>
      </c>
      <c r="N72" s="21">
        <f t="shared" ca="1" si="33"/>
        <v>4</v>
      </c>
      <c r="O72" s="21">
        <f t="shared" ca="1" si="34"/>
        <v>2</v>
      </c>
      <c r="P72" s="21">
        <f t="shared" ca="1" si="35"/>
        <v>2</v>
      </c>
      <c r="Q72" s="21">
        <f t="shared" ca="1" si="36"/>
        <v>2</v>
      </c>
      <c r="R72">
        <f t="shared" ca="1" si="37"/>
        <v>7</v>
      </c>
      <c r="S72">
        <f t="shared" ca="1" si="38"/>
        <v>3</v>
      </c>
      <c r="T72">
        <f t="shared" ca="1" si="39"/>
        <v>4</v>
      </c>
      <c r="U72">
        <f t="shared" ca="1" si="40"/>
        <v>5</v>
      </c>
      <c r="V72">
        <f t="shared" ca="1" si="41"/>
        <v>1</v>
      </c>
    </row>
    <row r="73" spans="1:22" x14ac:dyDescent="0.35">
      <c r="A73" t="s">
        <v>26</v>
      </c>
      <c r="B73" t="s">
        <v>12</v>
      </c>
      <c r="D73" s="1">
        <f t="shared" si="16"/>
        <v>45722</v>
      </c>
      <c r="E73">
        <f t="shared" si="17"/>
        <v>6</v>
      </c>
      <c r="F73">
        <f t="shared" si="27"/>
        <v>3</v>
      </c>
      <c r="G73">
        <f t="shared" si="28"/>
        <v>2025</v>
      </c>
      <c r="H73">
        <f t="shared" ca="1" si="29"/>
        <v>4</v>
      </c>
      <c r="I73">
        <f t="shared" ca="1" si="30"/>
        <v>1</v>
      </c>
      <c r="K73" t="str">
        <f t="shared" ca="1" si="26"/>
        <v>N</v>
      </c>
      <c r="L73" t="str">
        <f t="shared" ca="1" si="31"/>
        <v>N</v>
      </c>
      <c r="M73" t="str">
        <f t="shared" ca="1" si="32"/>
        <v>Y</v>
      </c>
      <c r="N73" s="21">
        <f t="shared" ca="1" si="33"/>
        <v>2</v>
      </c>
      <c r="O73" s="21">
        <f t="shared" ca="1" si="34"/>
        <v>0</v>
      </c>
      <c r="P73" s="21">
        <f t="shared" ca="1" si="35"/>
        <v>1</v>
      </c>
      <c r="Q73" s="21">
        <f t="shared" ca="1" si="36"/>
        <v>1</v>
      </c>
      <c r="R73">
        <f t="shared" ca="1" si="37"/>
        <v>1</v>
      </c>
      <c r="S73">
        <f t="shared" ca="1" si="38"/>
        <v>3</v>
      </c>
      <c r="T73">
        <f t="shared" ca="1" si="39"/>
        <v>1</v>
      </c>
      <c r="U73">
        <f t="shared" ca="1" si="40"/>
        <v>3</v>
      </c>
      <c r="V73">
        <f t="shared" ca="1" si="41"/>
        <v>0</v>
      </c>
    </row>
    <row r="74" spans="1:22" x14ac:dyDescent="0.35">
      <c r="A74" t="s">
        <v>27</v>
      </c>
      <c r="B74" t="s">
        <v>13</v>
      </c>
      <c r="D74" s="1">
        <f t="shared" si="16"/>
        <v>45722</v>
      </c>
      <c r="E74">
        <f t="shared" si="17"/>
        <v>6</v>
      </c>
      <c r="F74">
        <f t="shared" si="27"/>
        <v>3</v>
      </c>
      <c r="G74">
        <f t="shared" si="28"/>
        <v>2025</v>
      </c>
      <c r="H74">
        <f t="shared" ca="1" si="29"/>
        <v>0</v>
      </c>
      <c r="I74">
        <f t="shared" ca="1" si="30"/>
        <v>1</v>
      </c>
      <c r="K74" t="str">
        <f t="shared" ca="1" si="26"/>
        <v>N</v>
      </c>
      <c r="L74" t="str">
        <f t="shared" ca="1" si="31"/>
        <v>N</v>
      </c>
      <c r="M74" t="str">
        <f t="shared" ca="1" si="32"/>
        <v>Y</v>
      </c>
      <c r="N74" s="21">
        <f t="shared" ca="1" si="33"/>
        <v>0</v>
      </c>
      <c r="O74" s="21">
        <f t="shared" ca="1" si="34"/>
        <v>0</v>
      </c>
      <c r="P74" s="21">
        <f t="shared" ca="1" si="35"/>
        <v>0</v>
      </c>
      <c r="Q74" s="21">
        <f t="shared" ca="1" si="36"/>
        <v>0</v>
      </c>
      <c r="R74">
        <f t="shared" ca="1" si="37"/>
        <v>0</v>
      </c>
      <c r="S74">
        <f t="shared" ca="1" si="38"/>
        <v>0</v>
      </c>
      <c r="T74">
        <f t="shared" ca="1" si="39"/>
        <v>0</v>
      </c>
      <c r="U74">
        <f t="shared" ca="1" si="40"/>
        <v>0</v>
      </c>
      <c r="V74">
        <f t="shared" ca="1" si="41"/>
        <v>0</v>
      </c>
    </row>
    <row r="75" spans="1:22" x14ac:dyDescent="0.35">
      <c r="A75" t="s">
        <v>28</v>
      </c>
      <c r="B75" t="s">
        <v>14</v>
      </c>
      <c r="D75" s="1">
        <f t="shared" si="16"/>
        <v>45722</v>
      </c>
      <c r="E75">
        <f t="shared" si="17"/>
        <v>6</v>
      </c>
      <c r="F75">
        <f t="shared" si="27"/>
        <v>3</v>
      </c>
      <c r="G75">
        <f t="shared" si="28"/>
        <v>2025</v>
      </c>
      <c r="H75">
        <f t="shared" ca="1" si="29"/>
        <v>10</v>
      </c>
      <c r="I75">
        <f t="shared" ca="1" si="30"/>
        <v>2</v>
      </c>
      <c r="K75" t="str">
        <f t="shared" ca="1" si="26"/>
        <v>N</v>
      </c>
      <c r="L75" t="str">
        <f t="shared" ca="1" si="31"/>
        <v>N</v>
      </c>
      <c r="M75" t="str">
        <f t="shared" ca="1" si="32"/>
        <v>Y</v>
      </c>
      <c r="N75" s="21">
        <f t="shared" ca="1" si="33"/>
        <v>5</v>
      </c>
      <c r="O75" s="21">
        <f t="shared" ca="1" si="34"/>
        <v>0</v>
      </c>
      <c r="P75" s="21">
        <f t="shared" ca="1" si="35"/>
        <v>3</v>
      </c>
      <c r="Q75" s="21">
        <f t="shared" ca="1" si="36"/>
        <v>2</v>
      </c>
      <c r="R75">
        <f t="shared" ca="1" si="37"/>
        <v>6</v>
      </c>
      <c r="S75">
        <f t="shared" ca="1" si="38"/>
        <v>4</v>
      </c>
      <c r="T75">
        <f t="shared" ca="1" si="39"/>
        <v>4</v>
      </c>
      <c r="U75">
        <f t="shared" ca="1" si="40"/>
        <v>5</v>
      </c>
      <c r="V75">
        <f t="shared" ca="1" si="41"/>
        <v>1</v>
      </c>
    </row>
    <row r="76" spans="1:22" x14ac:dyDescent="0.35">
      <c r="A76" t="s">
        <v>29</v>
      </c>
      <c r="B76" t="s">
        <v>15</v>
      </c>
      <c r="D76" s="1">
        <f t="shared" si="16"/>
        <v>45722</v>
      </c>
      <c r="E76">
        <f t="shared" si="17"/>
        <v>6</v>
      </c>
      <c r="F76">
        <f t="shared" si="27"/>
        <v>3</v>
      </c>
      <c r="G76">
        <f t="shared" si="28"/>
        <v>2025</v>
      </c>
      <c r="H76">
        <f t="shared" ca="1" si="29"/>
        <v>1</v>
      </c>
      <c r="I76">
        <f t="shared" ca="1" si="30"/>
        <v>1</v>
      </c>
      <c r="K76" t="str">
        <f t="shared" ca="1" si="26"/>
        <v>N</v>
      </c>
      <c r="L76" t="str">
        <f t="shared" ca="1" si="31"/>
        <v>N</v>
      </c>
      <c r="M76" t="str">
        <f t="shared" ca="1" si="32"/>
        <v>Y</v>
      </c>
      <c r="N76" s="21">
        <f t="shared" ca="1" si="33"/>
        <v>0</v>
      </c>
      <c r="O76" s="21">
        <f t="shared" ca="1" si="34"/>
        <v>1</v>
      </c>
      <c r="P76" s="21">
        <f t="shared" ca="1" si="35"/>
        <v>0</v>
      </c>
      <c r="Q76" s="21">
        <f t="shared" ca="1" si="36"/>
        <v>0</v>
      </c>
      <c r="R76">
        <f t="shared" ca="1" si="37"/>
        <v>1</v>
      </c>
      <c r="S76">
        <f t="shared" ca="1" si="38"/>
        <v>0</v>
      </c>
      <c r="T76">
        <f t="shared" ca="1" si="39"/>
        <v>0</v>
      </c>
      <c r="U76">
        <f t="shared" ca="1" si="40"/>
        <v>1</v>
      </c>
      <c r="V76">
        <f t="shared" ca="1" si="41"/>
        <v>0</v>
      </c>
    </row>
    <row r="77" spans="1:22" x14ac:dyDescent="0.35">
      <c r="A77" t="s">
        <v>30</v>
      </c>
      <c r="B77" t="s">
        <v>16</v>
      </c>
      <c r="D77" s="1">
        <f t="shared" si="16"/>
        <v>45722</v>
      </c>
      <c r="E77">
        <f t="shared" si="17"/>
        <v>6</v>
      </c>
      <c r="F77">
        <f t="shared" si="27"/>
        <v>3</v>
      </c>
      <c r="G77">
        <f t="shared" si="28"/>
        <v>2025</v>
      </c>
      <c r="H77">
        <f t="shared" ca="1" si="29"/>
        <v>10</v>
      </c>
      <c r="I77">
        <f t="shared" ca="1" si="30"/>
        <v>2</v>
      </c>
      <c r="K77" t="str">
        <f t="shared" ca="1" si="26"/>
        <v>N</v>
      </c>
      <c r="L77" t="str">
        <f t="shared" ca="1" si="31"/>
        <v>N</v>
      </c>
      <c r="M77" t="str">
        <f t="shared" ca="1" si="32"/>
        <v>Y</v>
      </c>
      <c r="N77" s="21">
        <f t="shared" ca="1" si="33"/>
        <v>4</v>
      </c>
      <c r="O77" s="21">
        <f t="shared" ca="1" si="34"/>
        <v>2</v>
      </c>
      <c r="P77" s="21">
        <f t="shared" ca="1" si="35"/>
        <v>2</v>
      </c>
      <c r="Q77" s="21">
        <f t="shared" ca="1" si="36"/>
        <v>2</v>
      </c>
      <c r="R77">
        <f t="shared" ca="1" si="37"/>
        <v>6</v>
      </c>
      <c r="S77">
        <f t="shared" ca="1" si="38"/>
        <v>4</v>
      </c>
      <c r="T77">
        <f t="shared" ca="1" si="39"/>
        <v>3</v>
      </c>
      <c r="U77">
        <f t="shared" ca="1" si="40"/>
        <v>6</v>
      </c>
      <c r="V77">
        <f t="shared" ca="1" si="41"/>
        <v>1</v>
      </c>
    </row>
    <row r="78" spans="1:22" x14ac:dyDescent="0.35">
      <c r="A78" t="s">
        <v>31</v>
      </c>
      <c r="B78" t="s">
        <v>17</v>
      </c>
      <c r="D78" s="1">
        <f t="shared" si="16"/>
        <v>45722</v>
      </c>
      <c r="E78">
        <f t="shared" si="17"/>
        <v>6</v>
      </c>
      <c r="F78">
        <f t="shared" si="27"/>
        <v>3</v>
      </c>
      <c r="G78">
        <f t="shared" si="28"/>
        <v>2025</v>
      </c>
      <c r="H78">
        <f t="shared" ca="1" si="29"/>
        <v>4</v>
      </c>
      <c r="I78">
        <f t="shared" ca="1" si="30"/>
        <v>2</v>
      </c>
      <c r="K78" t="str">
        <f t="shared" ca="1" si="26"/>
        <v>N</v>
      </c>
      <c r="L78" t="str">
        <f t="shared" ca="1" si="31"/>
        <v>N</v>
      </c>
      <c r="M78" t="str">
        <f t="shared" ca="1" si="32"/>
        <v>Y</v>
      </c>
      <c r="N78" s="21">
        <f t="shared" ca="1" si="33"/>
        <v>2</v>
      </c>
      <c r="O78" s="21">
        <f t="shared" ca="1" si="34"/>
        <v>0</v>
      </c>
      <c r="P78" s="21">
        <f t="shared" ca="1" si="35"/>
        <v>1</v>
      </c>
      <c r="Q78" s="21">
        <f t="shared" ca="1" si="36"/>
        <v>1</v>
      </c>
      <c r="R78">
        <f t="shared" ca="1" si="37"/>
        <v>2</v>
      </c>
      <c r="S78">
        <f t="shared" ca="1" si="38"/>
        <v>2</v>
      </c>
      <c r="T78">
        <f t="shared" ca="1" si="39"/>
        <v>1</v>
      </c>
      <c r="U78">
        <f t="shared" ca="1" si="40"/>
        <v>3</v>
      </c>
      <c r="V78">
        <f t="shared" ca="1" si="41"/>
        <v>0</v>
      </c>
    </row>
    <row r="79" spans="1:22" x14ac:dyDescent="0.35">
      <c r="A79" t="s">
        <v>32</v>
      </c>
      <c r="B79" t="s">
        <v>18</v>
      </c>
      <c r="D79" s="1">
        <f t="shared" si="16"/>
        <v>45722</v>
      </c>
      <c r="E79">
        <f t="shared" si="17"/>
        <v>6</v>
      </c>
      <c r="F79">
        <f t="shared" si="27"/>
        <v>3</v>
      </c>
      <c r="G79">
        <f t="shared" si="28"/>
        <v>2025</v>
      </c>
      <c r="H79">
        <f t="shared" ca="1" si="29"/>
        <v>1</v>
      </c>
      <c r="I79">
        <f t="shared" ca="1" si="30"/>
        <v>2</v>
      </c>
      <c r="K79" t="str">
        <f t="shared" ca="1" si="26"/>
        <v>N</v>
      </c>
      <c r="L79" t="str">
        <f t="shared" ca="1" si="31"/>
        <v>N</v>
      </c>
      <c r="M79" t="str">
        <f t="shared" ca="1" si="32"/>
        <v>Y</v>
      </c>
      <c r="N79" s="21">
        <f t="shared" ca="1" si="33"/>
        <v>0</v>
      </c>
      <c r="O79" s="21">
        <f t="shared" ca="1" si="34"/>
        <v>1</v>
      </c>
      <c r="P79" s="21">
        <f t="shared" ca="1" si="35"/>
        <v>0</v>
      </c>
      <c r="Q79" s="21">
        <f t="shared" ca="1" si="36"/>
        <v>0</v>
      </c>
      <c r="R79">
        <f t="shared" ca="1" si="37"/>
        <v>1</v>
      </c>
      <c r="S79">
        <f t="shared" ca="1" si="38"/>
        <v>0</v>
      </c>
      <c r="T79">
        <f t="shared" ca="1" si="39"/>
        <v>0</v>
      </c>
      <c r="U79">
        <f t="shared" ca="1" si="40"/>
        <v>1</v>
      </c>
      <c r="V79">
        <f t="shared" ca="1" si="41"/>
        <v>0</v>
      </c>
    </row>
    <row r="80" spans="1:22" x14ac:dyDescent="0.35">
      <c r="A80" s="2" t="s">
        <v>20</v>
      </c>
      <c r="B80" s="2" t="s">
        <v>6</v>
      </c>
      <c r="C80" s="2"/>
      <c r="D80" s="1">
        <f t="shared" ref="D80:D143" si="42">D67+1</f>
        <v>45723</v>
      </c>
      <c r="E80">
        <f t="shared" ref="E80:E143" si="43">DAY(D80)</f>
        <v>7</v>
      </c>
      <c r="F80">
        <f t="shared" si="27"/>
        <v>3</v>
      </c>
      <c r="G80">
        <f t="shared" si="28"/>
        <v>2025</v>
      </c>
      <c r="H80">
        <f t="shared" ca="1" si="29"/>
        <v>1</v>
      </c>
      <c r="I80">
        <f t="shared" ca="1" si="30"/>
        <v>2</v>
      </c>
      <c r="K80" t="str">
        <f t="shared" ca="1" si="26"/>
        <v>N</v>
      </c>
      <c r="L80" t="str">
        <f t="shared" ca="1" si="31"/>
        <v>N</v>
      </c>
      <c r="M80" t="str">
        <f t="shared" ca="1" si="32"/>
        <v>Y</v>
      </c>
      <c r="N80" s="21">
        <f t="shared" ca="1" si="33"/>
        <v>0</v>
      </c>
      <c r="O80" s="21">
        <f t="shared" ca="1" si="34"/>
        <v>1</v>
      </c>
      <c r="P80" s="21">
        <f t="shared" ca="1" si="35"/>
        <v>0</v>
      </c>
      <c r="Q80" s="21">
        <f t="shared" ca="1" si="36"/>
        <v>0</v>
      </c>
      <c r="R80">
        <f t="shared" ca="1" si="37"/>
        <v>1</v>
      </c>
      <c r="S80">
        <f t="shared" ca="1" si="38"/>
        <v>0</v>
      </c>
      <c r="T80">
        <f t="shared" ca="1" si="39"/>
        <v>0</v>
      </c>
      <c r="U80">
        <f t="shared" ca="1" si="40"/>
        <v>1</v>
      </c>
      <c r="V80">
        <f t="shared" ca="1" si="41"/>
        <v>0</v>
      </c>
    </row>
    <row r="81" spans="1:22" x14ac:dyDescent="0.35">
      <c r="A81" t="s">
        <v>21</v>
      </c>
      <c r="B81" t="s">
        <v>7</v>
      </c>
      <c r="D81" s="1">
        <f t="shared" si="42"/>
        <v>45723</v>
      </c>
      <c r="E81">
        <f t="shared" si="43"/>
        <v>7</v>
      </c>
      <c r="F81">
        <f t="shared" si="27"/>
        <v>3</v>
      </c>
      <c r="G81">
        <f t="shared" si="28"/>
        <v>2025</v>
      </c>
      <c r="H81">
        <f t="shared" ca="1" si="29"/>
        <v>0</v>
      </c>
      <c r="I81">
        <f t="shared" ca="1" si="30"/>
        <v>1</v>
      </c>
      <c r="K81" t="str">
        <f t="shared" ca="1" si="26"/>
        <v>N</v>
      </c>
      <c r="L81" t="str">
        <f t="shared" ca="1" si="31"/>
        <v>N</v>
      </c>
      <c r="M81" t="str">
        <f t="shared" ca="1" si="32"/>
        <v>Y</v>
      </c>
      <c r="N81" s="21">
        <f t="shared" ca="1" si="33"/>
        <v>0</v>
      </c>
      <c r="O81" s="21">
        <f t="shared" ca="1" si="34"/>
        <v>0</v>
      </c>
      <c r="P81" s="21">
        <f t="shared" ca="1" si="35"/>
        <v>0</v>
      </c>
      <c r="Q81" s="21">
        <f t="shared" ca="1" si="36"/>
        <v>0</v>
      </c>
      <c r="R81">
        <f t="shared" ca="1" si="37"/>
        <v>0</v>
      </c>
      <c r="S81">
        <f t="shared" ca="1" si="38"/>
        <v>0</v>
      </c>
      <c r="T81">
        <f t="shared" ca="1" si="39"/>
        <v>0</v>
      </c>
      <c r="U81">
        <f t="shared" ca="1" si="40"/>
        <v>0</v>
      </c>
      <c r="V81">
        <f t="shared" ca="1" si="41"/>
        <v>0</v>
      </c>
    </row>
    <row r="82" spans="1:22" x14ac:dyDescent="0.35">
      <c r="A82" t="s">
        <v>22</v>
      </c>
      <c r="B82" t="s">
        <v>8</v>
      </c>
      <c r="D82" s="1">
        <f t="shared" si="42"/>
        <v>45723</v>
      </c>
      <c r="E82">
        <f t="shared" si="43"/>
        <v>7</v>
      </c>
      <c r="F82">
        <f t="shared" si="27"/>
        <v>3</v>
      </c>
      <c r="G82">
        <f t="shared" si="28"/>
        <v>2025</v>
      </c>
      <c r="H82">
        <f t="shared" ca="1" si="29"/>
        <v>6</v>
      </c>
      <c r="I82">
        <f t="shared" ca="1" si="30"/>
        <v>2</v>
      </c>
      <c r="K82" t="str">
        <f t="shared" ca="1" si="26"/>
        <v>N</v>
      </c>
      <c r="L82" t="str">
        <f t="shared" ca="1" si="31"/>
        <v>N</v>
      </c>
      <c r="M82" t="str">
        <f t="shared" ca="1" si="32"/>
        <v>Y</v>
      </c>
      <c r="N82" s="21">
        <f t="shared" ca="1" si="33"/>
        <v>3</v>
      </c>
      <c r="O82" s="21">
        <f t="shared" ca="1" si="34"/>
        <v>1</v>
      </c>
      <c r="P82" s="21">
        <f t="shared" ca="1" si="35"/>
        <v>1</v>
      </c>
      <c r="Q82" s="21">
        <f t="shared" ca="1" si="36"/>
        <v>1</v>
      </c>
      <c r="R82">
        <f t="shared" ca="1" si="37"/>
        <v>2</v>
      </c>
      <c r="S82">
        <f t="shared" ca="1" si="38"/>
        <v>4</v>
      </c>
      <c r="T82">
        <f t="shared" ca="1" si="39"/>
        <v>3</v>
      </c>
      <c r="U82">
        <f t="shared" ca="1" si="40"/>
        <v>3</v>
      </c>
      <c r="V82">
        <f t="shared" ca="1" si="41"/>
        <v>0</v>
      </c>
    </row>
    <row r="83" spans="1:22" x14ac:dyDescent="0.35">
      <c r="A83" t="s">
        <v>23</v>
      </c>
      <c r="B83" t="s">
        <v>9</v>
      </c>
      <c r="D83" s="1">
        <f t="shared" si="42"/>
        <v>45723</v>
      </c>
      <c r="E83">
        <f t="shared" si="43"/>
        <v>7</v>
      </c>
      <c r="F83">
        <f t="shared" si="27"/>
        <v>3</v>
      </c>
      <c r="G83">
        <f t="shared" si="28"/>
        <v>2025</v>
      </c>
      <c r="H83">
        <f t="shared" ca="1" si="29"/>
        <v>9</v>
      </c>
      <c r="I83">
        <f t="shared" ca="1" si="30"/>
        <v>0</v>
      </c>
      <c r="K83" t="str">
        <f t="shared" ca="1" si="26"/>
        <v>N</v>
      </c>
      <c r="L83" t="str">
        <f t="shared" ca="1" si="31"/>
        <v>N</v>
      </c>
      <c r="M83" t="str">
        <f t="shared" ca="1" si="32"/>
        <v>Y</v>
      </c>
      <c r="N83" s="21">
        <f t="shared" ca="1" si="33"/>
        <v>3</v>
      </c>
      <c r="O83" s="21">
        <f t="shared" ca="1" si="34"/>
        <v>3</v>
      </c>
      <c r="P83" s="21">
        <f t="shared" ca="1" si="35"/>
        <v>1</v>
      </c>
      <c r="Q83" s="21">
        <f t="shared" ca="1" si="36"/>
        <v>2</v>
      </c>
      <c r="R83">
        <f t="shared" ca="1" si="37"/>
        <v>3</v>
      </c>
      <c r="S83">
        <f t="shared" ca="1" si="38"/>
        <v>6</v>
      </c>
      <c r="T83">
        <f t="shared" ca="1" si="39"/>
        <v>3</v>
      </c>
      <c r="U83">
        <f t="shared" ca="1" si="40"/>
        <v>5</v>
      </c>
      <c r="V83">
        <f t="shared" ca="1" si="41"/>
        <v>1</v>
      </c>
    </row>
    <row r="84" spans="1:22" x14ac:dyDescent="0.35">
      <c r="A84" t="s">
        <v>24</v>
      </c>
      <c r="B84" t="s">
        <v>10</v>
      </c>
      <c r="D84" s="1">
        <f t="shared" si="42"/>
        <v>45723</v>
      </c>
      <c r="E84">
        <f t="shared" si="43"/>
        <v>7</v>
      </c>
      <c r="F84">
        <f t="shared" si="27"/>
        <v>3</v>
      </c>
      <c r="G84">
        <f t="shared" si="28"/>
        <v>2025</v>
      </c>
      <c r="H84">
        <f t="shared" ca="1" si="29"/>
        <v>8</v>
      </c>
      <c r="I84">
        <f t="shared" ca="1" si="30"/>
        <v>0</v>
      </c>
      <c r="K84" t="str">
        <f t="shared" ca="1" si="26"/>
        <v>N</v>
      </c>
      <c r="L84" t="str">
        <f t="shared" ca="1" si="31"/>
        <v>N</v>
      </c>
      <c r="M84" t="str">
        <f t="shared" ca="1" si="32"/>
        <v>Y</v>
      </c>
      <c r="N84" s="21">
        <f t="shared" ca="1" si="33"/>
        <v>4</v>
      </c>
      <c r="O84" s="21">
        <f t="shared" ca="1" si="34"/>
        <v>2</v>
      </c>
      <c r="P84" s="21">
        <f t="shared" ca="1" si="35"/>
        <v>1</v>
      </c>
      <c r="Q84" s="21">
        <f t="shared" ca="1" si="36"/>
        <v>1</v>
      </c>
      <c r="R84">
        <f t="shared" ca="1" si="37"/>
        <v>5</v>
      </c>
      <c r="S84">
        <f t="shared" ca="1" si="38"/>
        <v>3</v>
      </c>
      <c r="T84">
        <f t="shared" ca="1" si="39"/>
        <v>2</v>
      </c>
      <c r="U84">
        <f t="shared" ca="1" si="40"/>
        <v>5</v>
      </c>
      <c r="V84">
        <f t="shared" ca="1" si="41"/>
        <v>1</v>
      </c>
    </row>
    <row r="85" spans="1:22" x14ac:dyDescent="0.35">
      <c r="A85" t="s">
        <v>25</v>
      </c>
      <c r="B85" t="s">
        <v>11</v>
      </c>
      <c r="D85" s="1">
        <f t="shared" si="42"/>
        <v>45723</v>
      </c>
      <c r="E85">
        <f t="shared" si="43"/>
        <v>7</v>
      </c>
      <c r="F85">
        <f t="shared" si="27"/>
        <v>3</v>
      </c>
      <c r="G85">
        <f t="shared" si="28"/>
        <v>2025</v>
      </c>
      <c r="H85">
        <f t="shared" ca="1" si="29"/>
        <v>9</v>
      </c>
      <c r="I85">
        <f t="shared" ca="1" si="30"/>
        <v>1</v>
      </c>
      <c r="K85" t="str">
        <f t="shared" ca="1" si="26"/>
        <v>N</v>
      </c>
      <c r="L85" t="str">
        <f t="shared" ca="1" si="31"/>
        <v>N</v>
      </c>
      <c r="M85" t="str">
        <f t="shared" ca="1" si="32"/>
        <v>Y</v>
      </c>
      <c r="N85" s="21">
        <f t="shared" ca="1" si="33"/>
        <v>4</v>
      </c>
      <c r="O85" s="21">
        <f t="shared" ca="1" si="34"/>
        <v>2</v>
      </c>
      <c r="P85" s="21">
        <f t="shared" ca="1" si="35"/>
        <v>2</v>
      </c>
      <c r="Q85" s="21">
        <f t="shared" ca="1" si="36"/>
        <v>1</v>
      </c>
      <c r="R85">
        <f t="shared" ca="1" si="37"/>
        <v>4</v>
      </c>
      <c r="S85">
        <f t="shared" ca="1" si="38"/>
        <v>5</v>
      </c>
      <c r="T85">
        <f t="shared" ca="1" si="39"/>
        <v>4</v>
      </c>
      <c r="U85">
        <f t="shared" ca="1" si="40"/>
        <v>4</v>
      </c>
      <c r="V85">
        <f t="shared" ca="1" si="41"/>
        <v>1</v>
      </c>
    </row>
    <row r="86" spans="1:22" x14ac:dyDescent="0.35">
      <c r="A86" t="s">
        <v>26</v>
      </c>
      <c r="B86" t="s">
        <v>12</v>
      </c>
      <c r="D86" s="1">
        <f t="shared" si="42"/>
        <v>45723</v>
      </c>
      <c r="E86">
        <f t="shared" si="43"/>
        <v>7</v>
      </c>
      <c r="F86">
        <f t="shared" si="27"/>
        <v>3</v>
      </c>
      <c r="G86">
        <f t="shared" si="28"/>
        <v>2025</v>
      </c>
      <c r="H86">
        <f t="shared" ca="1" si="29"/>
        <v>4</v>
      </c>
      <c r="I86">
        <f t="shared" ca="1" si="30"/>
        <v>0</v>
      </c>
      <c r="K86" t="str">
        <f t="shared" ca="1" si="26"/>
        <v>N</v>
      </c>
      <c r="L86" t="str">
        <f t="shared" ca="1" si="31"/>
        <v>N</v>
      </c>
      <c r="M86" t="str">
        <f t="shared" ca="1" si="32"/>
        <v>Y</v>
      </c>
      <c r="N86" s="21">
        <f t="shared" ca="1" si="33"/>
        <v>2</v>
      </c>
      <c r="O86" s="21">
        <f t="shared" ca="1" si="34"/>
        <v>0</v>
      </c>
      <c r="P86" s="21">
        <f t="shared" ca="1" si="35"/>
        <v>1</v>
      </c>
      <c r="Q86" s="21">
        <f t="shared" ca="1" si="36"/>
        <v>1</v>
      </c>
      <c r="R86">
        <f t="shared" ca="1" si="37"/>
        <v>2</v>
      </c>
      <c r="S86">
        <f t="shared" ca="1" si="38"/>
        <v>2</v>
      </c>
      <c r="T86">
        <f t="shared" ca="1" si="39"/>
        <v>1</v>
      </c>
      <c r="U86">
        <f t="shared" ca="1" si="40"/>
        <v>3</v>
      </c>
      <c r="V86">
        <f t="shared" ca="1" si="41"/>
        <v>0</v>
      </c>
    </row>
    <row r="87" spans="1:22" x14ac:dyDescent="0.35">
      <c r="A87" t="s">
        <v>27</v>
      </c>
      <c r="B87" t="s">
        <v>13</v>
      </c>
      <c r="D87" s="1">
        <f t="shared" si="42"/>
        <v>45723</v>
      </c>
      <c r="E87">
        <f t="shared" si="43"/>
        <v>7</v>
      </c>
      <c r="F87">
        <f t="shared" si="27"/>
        <v>3</v>
      </c>
      <c r="G87">
        <f t="shared" si="28"/>
        <v>2025</v>
      </c>
      <c r="H87">
        <f t="shared" ca="1" si="29"/>
        <v>4</v>
      </c>
      <c r="I87">
        <f t="shared" ca="1" si="30"/>
        <v>0</v>
      </c>
      <c r="K87" t="str">
        <f t="shared" ca="1" si="26"/>
        <v>N</v>
      </c>
      <c r="L87" t="str">
        <f t="shared" ca="1" si="31"/>
        <v>N</v>
      </c>
      <c r="M87" t="str">
        <f t="shared" ca="1" si="32"/>
        <v>Y</v>
      </c>
      <c r="N87" s="21">
        <f t="shared" ca="1" si="33"/>
        <v>2</v>
      </c>
      <c r="O87" s="21">
        <f t="shared" ca="1" si="34"/>
        <v>0</v>
      </c>
      <c r="P87" s="21">
        <f t="shared" ca="1" si="35"/>
        <v>1</v>
      </c>
      <c r="Q87" s="21">
        <f t="shared" ca="1" si="36"/>
        <v>1</v>
      </c>
      <c r="R87">
        <f t="shared" ca="1" si="37"/>
        <v>2</v>
      </c>
      <c r="S87">
        <f t="shared" ca="1" si="38"/>
        <v>2</v>
      </c>
      <c r="T87">
        <f t="shared" ca="1" si="39"/>
        <v>1</v>
      </c>
      <c r="U87">
        <f t="shared" ca="1" si="40"/>
        <v>2</v>
      </c>
      <c r="V87">
        <f t="shared" ca="1" si="41"/>
        <v>1</v>
      </c>
    </row>
    <row r="88" spans="1:22" x14ac:dyDescent="0.35">
      <c r="A88" t="s">
        <v>28</v>
      </c>
      <c r="B88" t="s">
        <v>14</v>
      </c>
      <c r="D88" s="1">
        <f t="shared" si="42"/>
        <v>45723</v>
      </c>
      <c r="E88">
        <f t="shared" si="43"/>
        <v>7</v>
      </c>
      <c r="F88">
        <f t="shared" si="27"/>
        <v>3</v>
      </c>
      <c r="G88">
        <f t="shared" si="28"/>
        <v>2025</v>
      </c>
      <c r="H88">
        <f t="shared" ca="1" si="29"/>
        <v>9</v>
      </c>
      <c r="I88">
        <f t="shared" ca="1" si="30"/>
        <v>2</v>
      </c>
      <c r="K88" t="str">
        <f t="shared" ca="1" si="26"/>
        <v>N</v>
      </c>
      <c r="L88" t="str">
        <f t="shared" ca="1" si="31"/>
        <v>N</v>
      </c>
      <c r="M88" t="str">
        <f t="shared" ca="1" si="32"/>
        <v>Y</v>
      </c>
      <c r="N88" s="21">
        <f t="shared" ca="1" si="33"/>
        <v>4</v>
      </c>
      <c r="O88" s="21">
        <f t="shared" ca="1" si="34"/>
        <v>1</v>
      </c>
      <c r="P88" s="21">
        <f t="shared" ca="1" si="35"/>
        <v>2</v>
      </c>
      <c r="Q88" s="21">
        <f t="shared" ca="1" si="36"/>
        <v>2</v>
      </c>
      <c r="R88">
        <f t="shared" ca="1" si="37"/>
        <v>5</v>
      </c>
      <c r="S88">
        <f t="shared" ca="1" si="38"/>
        <v>4</v>
      </c>
      <c r="T88">
        <f t="shared" ca="1" si="39"/>
        <v>4</v>
      </c>
      <c r="U88">
        <f t="shared" ca="1" si="40"/>
        <v>4</v>
      </c>
      <c r="V88">
        <f t="shared" ca="1" si="41"/>
        <v>1</v>
      </c>
    </row>
    <row r="89" spans="1:22" x14ac:dyDescent="0.35">
      <c r="A89" t="s">
        <v>29</v>
      </c>
      <c r="B89" t="s">
        <v>15</v>
      </c>
      <c r="D89" s="1">
        <f t="shared" si="42"/>
        <v>45723</v>
      </c>
      <c r="E89">
        <f t="shared" si="43"/>
        <v>7</v>
      </c>
      <c r="F89">
        <f t="shared" si="27"/>
        <v>3</v>
      </c>
      <c r="G89">
        <f t="shared" si="28"/>
        <v>2025</v>
      </c>
      <c r="H89">
        <f t="shared" ca="1" si="29"/>
        <v>8</v>
      </c>
      <c r="I89">
        <f t="shared" ca="1" si="30"/>
        <v>2</v>
      </c>
      <c r="K89" t="str">
        <f t="shared" ca="1" si="26"/>
        <v>N</v>
      </c>
      <c r="L89" t="str">
        <f t="shared" ca="1" si="31"/>
        <v>N</v>
      </c>
      <c r="M89" t="str">
        <f t="shared" ca="1" si="32"/>
        <v>Y</v>
      </c>
      <c r="N89" s="21">
        <f t="shared" ca="1" si="33"/>
        <v>3</v>
      </c>
      <c r="O89" s="21">
        <f t="shared" ca="1" si="34"/>
        <v>1</v>
      </c>
      <c r="P89" s="21">
        <f t="shared" ca="1" si="35"/>
        <v>2</v>
      </c>
      <c r="Q89" s="21">
        <f t="shared" ca="1" si="36"/>
        <v>2</v>
      </c>
      <c r="R89">
        <f t="shared" ca="1" si="37"/>
        <v>5</v>
      </c>
      <c r="S89">
        <f t="shared" ca="1" si="38"/>
        <v>3</v>
      </c>
      <c r="T89">
        <f t="shared" ca="1" si="39"/>
        <v>3</v>
      </c>
      <c r="U89">
        <f t="shared" ca="1" si="40"/>
        <v>4</v>
      </c>
      <c r="V89">
        <f t="shared" ca="1" si="41"/>
        <v>1</v>
      </c>
    </row>
    <row r="90" spans="1:22" x14ac:dyDescent="0.35">
      <c r="A90" t="s">
        <v>30</v>
      </c>
      <c r="B90" t="s">
        <v>16</v>
      </c>
      <c r="D90" s="1">
        <f t="shared" si="42"/>
        <v>45723</v>
      </c>
      <c r="E90">
        <f t="shared" si="43"/>
        <v>7</v>
      </c>
      <c r="F90">
        <f t="shared" si="27"/>
        <v>3</v>
      </c>
      <c r="G90">
        <f t="shared" si="28"/>
        <v>2025</v>
      </c>
      <c r="H90">
        <f t="shared" ca="1" si="29"/>
        <v>10</v>
      </c>
      <c r="I90">
        <f t="shared" ca="1" si="30"/>
        <v>2</v>
      </c>
      <c r="K90" t="str">
        <f t="shared" ca="1" si="26"/>
        <v>N</v>
      </c>
      <c r="L90" t="str">
        <f t="shared" ca="1" si="31"/>
        <v>N</v>
      </c>
      <c r="M90" t="str">
        <f t="shared" ca="1" si="32"/>
        <v>Y</v>
      </c>
      <c r="N90" s="21">
        <f t="shared" ca="1" si="33"/>
        <v>4</v>
      </c>
      <c r="O90" s="21">
        <f t="shared" ca="1" si="34"/>
        <v>1</v>
      </c>
      <c r="P90" s="21">
        <f t="shared" ca="1" si="35"/>
        <v>2</v>
      </c>
      <c r="Q90" s="21">
        <f t="shared" ca="1" si="36"/>
        <v>3</v>
      </c>
      <c r="R90">
        <f t="shared" ca="1" si="37"/>
        <v>4</v>
      </c>
      <c r="S90">
        <f t="shared" ca="1" si="38"/>
        <v>6</v>
      </c>
      <c r="T90">
        <f t="shared" ca="1" si="39"/>
        <v>3</v>
      </c>
      <c r="U90">
        <f t="shared" ca="1" si="40"/>
        <v>6</v>
      </c>
      <c r="V90">
        <f t="shared" ca="1" si="41"/>
        <v>1</v>
      </c>
    </row>
    <row r="91" spans="1:22" x14ac:dyDescent="0.35">
      <c r="A91" t="s">
        <v>31</v>
      </c>
      <c r="B91" t="s">
        <v>17</v>
      </c>
      <c r="D91" s="1">
        <f t="shared" si="42"/>
        <v>45723</v>
      </c>
      <c r="E91">
        <f t="shared" si="43"/>
        <v>7</v>
      </c>
      <c r="F91">
        <f t="shared" si="27"/>
        <v>3</v>
      </c>
      <c r="G91">
        <f t="shared" si="28"/>
        <v>2025</v>
      </c>
      <c r="H91">
        <f t="shared" ca="1" si="29"/>
        <v>1</v>
      </c>
      <c r="I91">
        <f t="shared" ca="1" si="30"/>
        <v>0</v>
      </c>
      <c r="K91" t="str">
        <f t="shared" ca="1" si="26"/>
        <v>N</v>
      </c>
      <c r="L91" t="str">
        <f t="shared" ca="1" si="31"/>
        <v>N</v>
      </c>
      <c r="M91" t="str">
        <f t="shared" ca="1" si="32"/>
        <v>Y</v>
      </c>
      <c r="N91" s="21">
        <f t="shared" ca="1" si="33"/>
        <v>0</v>
      </c>
      <c r="O91" s="21">
        <f t="shared" ca="1" si="34"/>
        <v>1</v>
      </c>
      <c r="P91" s="21">
        <f t="shared" ca="1" si="35"/>
        <v>0</v>
      </c>
      <c r="Q91" s="21">
        <f t="shared" ca="1" si="36"/>
        <v>0</v>
      </c>
      <c r="R91">
        <f t="shared" ca="1" si="37"/>
        <v>0</v>
      </c>
      <c r="S91">
        <f t="shared" ca="1" si="38"/>
        <v>1</v>
      </c>
      <c r="T91">
        <f t="shared" ca="1" si="39"/>
        <v>0</v>
      </c>
      <c r="U91">
        <f t="shared" ca="1" si="40"/>
        <v>1</v>
      </c>
      <c r="V91">
        <f t="shared" ca="1" si="41"/>
        <v>0</v>
      </c>
    </row>
    <row r="92" spans="1:22" x14ac:dyDescent="0.35">
      <c r="A92" t="s">
        <v>32</v>
      </c>
      <c r="B92" t="s">
        <v>18</v>
      </c>
      <c r="D92" s="1">
        <f t="shared" si="42"/>
        <v>45723</v>
      </c>
      <c r="E92">
        <f t="shared" si="43"/>
        <v>7</v>
      </c>
      <c r="F92">
        <f t="shared" si="27"/>
        <v>3</v>
      </c>
      <c r="G92">
        <f t="shared" si="28"/>
        <v>2025</v>
      </c>
      <c r="H92">
        <f t="shared" ca="1" si="29"/>
        <v>2</v>
      </c>
      <c r="I92">
        <f t="shared" ca="1" si="30"/>
        <v>2</v>
      </c>
      <c r="K92" t="str">
        <f t="shared" ca="1" si="26"/>
        <v>N</v>
      </c>
      <c r="L92" t="str">
        <f t="shared" ca="1" si="31"/>
        <v>N</v>
      </c>
      <c r="M92" t="str">
        <f t="shared" ca="1" si="32"/>
        <v>Y</v>
      </c>
      <c r="N92" s="21">
        <f t="shared" ca="1" si="33"/>
        <v>1</v>
      </c>
      <c r="O92" s="21">
        <f t="shared" ca="1" si="34"/>
        <v>1</v>
      </c>
      <c r="P92" s="21">
        <f t="shared" ca="1" si="35"/>
        <v>0</v>
      </c>
      <c r="Q92" s="21">
        <f t="shared" ca="1" si="36"/>
        <v>0</v>
      </c>
      <c r="R92">
        <f t="shared" ca="1" si="37"/>
        <v>1</v>
      </c>
      <c r="S92">
        <f t="shared" ca="1" si="38"/>
        <v>1</v>
      </c>
      <c r="T92">
        <f t="shared" ca="1" si="39"/>
        <v>1</v>
      </c>
      <c r="U92">
        <f t="shared" ca="1" si="40"/>
        <v>1</v>
      </c>
      <c r="V92">
        <f t="shared" ca="1" si="41"/>
        <v>0</v>
      </c>
    </row>
    <row r="93" spans="1:22" x14ac:dyDescent="0.35">
      <c r="A93" s="2" t="s">
        <v>20</v>
      </c>
      <c r="B93" s="2" t="s">
        <v>6</v>
      </c>
      <c r="D93" s="1">
        <f t="shared" si="42"/>
        <v>45724</v>
      </c>
      <c r="E93">
        <f t="shared" si="43"/>
        <v>8</v>
      </c>
      <c r="F93">
        <f t="shared" si="27"/>
        <v>3</v>
      </c>
      <c r="G93">
        <f t="shared" si="28"/>
        <v>2025</v>
      </c>
      <c r="H93">
        <f t="shared" ca="1" si="29"/>
        <v>1</v>
      </c>
      <c r="I93">
        <f t="shared" ca="1" si="30"/>
        <v>0</v>
      </c>
      <c r="K93" t="str">
        <f t="shared" ca="1" si="26"/>
        <v>N</v>
      </c>
      <c r="L93" t="str">
        <f t="shared" ca="1" si="31"/>
        <v>N</v>
      </c>
      <c r="M93" t="str">
        <f t="shared" ca="1" si="32"/>
        <v>Y</v>
      </c>
      <c r="N93" s="21">
        <f t="shared" ca="1" si="33"/>
        <v>0</v>
      </c>
      <c r="O93" s="21">
        <f t="shared" ca="1" si="34"/>
        <v>1</v>
      </c>
      <c r="P93" s="21">
        <f t="shared" ca="1" si="35"/>
        <v>0</v>
      </c>
      <c r="Q93" s="21">
        <f t="shared" ca="1" si="36"/>
        <v>0</v>
      </c>
      <c r="R93">
        <f t="shared" ca="1" si="37"/>
        <v>0</v>
      </c>
      <c r="S93">
        <f t="shared" ca="1" si="38"/>
        <v>1</v>
      </c>
      <c r="T93">
        <f t="shared" ca="1" si="39"/>
        <v>0</v>
      </c>
      <c r="U93">
        <f t="shared" ca="1" si="40"/>
        <v>1</v>
      </c>
      <c r="V93">
        <f t="shared" ca="1" si="41"/>
        <v>0</v>
      </c>
    </row>
    <row r="94" spans="1:22" x14ac:dyDescent="0.35">
      <c r="A94" t="s">
        <v>21</v>
      </c>
      <c r="B94" t="s">
        <v>7</v>
      </c>
      <c r="D94" s="1">
        <f t="shared" si="42"/>
        <v>45724</v>
      </c>
      <c r="E94">
        <f t="shared" si="43"/>
        <v>8</v>
      </c>
      <c r="F94">
        <f t="shared" si="27"/>
        <v>3</v>
      </c>
      <c r="G94">
        <f t="shared" si="28"/>
        <v>2025</v>
      </c>
      <c r="H94">
        <f t="shared" ca="1" si="29"/>
        <v>8</v>
      </c>
      <c r="I94">
        <f t="shared" ca="1" si="30"/>
        <v>2</v>
      </c>
      <c r="K94" t="str">
        <f t="shared" ca="1" si="26"/>
        <v>N</v>
      </c>
      <c r="L94" t="str">
        <f t="shared" ca="1" si="31"/>
        <v>N</v>
      </c>
      <c r="M94" t="str">
        <f t="shared" ca="1" si="32"/>
        <v>Y</v>
      </c>
      <c r="N94" s="21">
        <f t="shared" ca="1" si="33"/>
        <v>3</v>
      </c>
      <c r="O94" s="21">
        <f t="shared" ca="1" si="34"/>
        <v>1</v>
      </c>
      <c r="P94" s="21">
        <f t="shared" ca="1" si="35"/>
        <v>2</v>
      </c>
      <c r="Q94" s="21">
        <f t="shared" ca="1" si="36"/>
        <v>2</v>
      </c>
      <c r="R94">
        <f t="shared" ca="1" si="37"/>
        <v>5</v>
      </c>
      <c r="S94">
        <f t="shared" ca="1" si="38"/>
        <v>3</v>
      </c>
      <c r="T94">
        <f t="shared" ca="1" si="39"/>
        <v>3</v>
      </c>
      <c r="U94">
        <f t="shared" ca="1" si="40"/>
        <v>4</v>
      </c>
      <c r="V94">
        <f t="shared" ca="1" si="41"/>
        <v>1</v>
      </c>
    </row>
    <row r="95" spans="1:22" x14ac:dyDescent="0.35">
      <c r="A95" t="s">
        <v>22</v>
      </c>
      <c r="B95" t="s">
        <v>8</v>
      </c>
      <c r="D95" s="1">
        <f t="shared" si="42"/>
        <v>45724</v>
      </c>
      <c r="E95">
        <f t="shared" si="43"/>
        <v>8</v>
      </c>
      <c r="F95">
        <f t="shared" si="27"/>
        <v>3</v>
      </c>
      <c r="G95">
        <f t="shared" si="28"/>
        <v>2025</v>
      </c>
      <c r="H95">
        <f t="shared" ca="1" si="29"/>
        <v>2</v>
      </c>
      <c r="I95">
        <f t="shared" ca="1" si="30"/>
        <v>2</v>
      </c>
      <c r="K95" t="str">
        <f t="shared" ca="1" si="26"/>
        <v>N</v>
      </c>
      <c r="L95" t="str">
        <f t="shared" ca="1" si="31"/>
        <v>N</v>
      </c>
      <c r="M95" t="str">
        <f t="shared" ca="1" si="32"/>
        <v>Y</v>
      </c>
      <c r="N95" s="21">
        <f t="shared" ca="1" si="33"/>
        <v>1</v>
      </c>
      <c r="O95" s="21">
        <f t="shared" ca="1" si="34"/>
        <v>0</v>
      </c>
      <c r="P95" s="21">
        <f t="shared" ca="1" si="35"/>
        <v>1</v>
      </c>
      <c r="Q95" s="21">
        <f t="shared" ca="1" si="36"/>
        <v>0</v>
      </c>
      <c r="R95">
        <f t="shared" ca="1" si="37"/>
        <v>1</v>
      </c>
      <c r="S95">
        <f t="shared" ca="1" si="38"/>
        <v>1</v>
      </c>
      <c r="T95">
        <f t="shared" ca="1" si="39"/>
        <v>1</v>
      </c>
      <c r="U95">
        <f t="shared" ca="1" si="40"/>
        <v>1</v>
      </c>
      <c r="V95">
        <f t="shared" ca="1" si="41"/>
        <v>0</v>
      </c>
    </row>
    <row r="96" spans="1:22" x14ac:dyDescent="0.35">
      <c r="A96" t="s">
        <v>23</v>
      </c>
      <c r="B96" t="s">
        <v>9</v>
      </c>
      <c r="D96" s="1">
        <f t="shared" si="42"/>
        <v>45724</v>
      </c>
      <c r="E96">
        <f t="shared" si="43"/>
        <v>8</v>
      </c>
      <c r="F96">
        <f t="shared" si="27"/>
        <v>3</v>
      </c>
      <c r="G96">
        <f t="shared" si="28"/>
        <v>2025</v>
      </c>
      <c r="H96">
        <f t="shared" ca="1" si="29"/>
        <v>1</v>
      </c>
      <c r="I96">
        <f t="shared" ca="1" si="30"/>
        <v>1</v>
      </c>
      <c r="K96" t="str">
        <f t="shared" ca="1" si="26"/>
        <v>N</v>
      </c>
      <c r="L96" t="str">
        <f t="shared" ca="1" si="31"/>
        <v>N</v>
      </c>
      <c r="M96" t="str">
        <f t="shared" ca="1" si="32"/>
        <v>Y</v>
      </c>
      <c r="N96" s="21">
        <f t="shared" ca="1" si="33"/>
        <v>0</v>
      </c>
      <c r="O96" s="21">
        <f t="shared" ca="1" si="34"/>
        <v>1</v>
      </c>
      <c r="P96" s="21">
        <f t="shared" ca="1" si="35"/>
        <v>0</v>
      </c>
      <c r="Q96" s="21">
        <f t="shared" ca="1" si="36"/>
        <v>0</v>
      </c>
      <c r="R96">
        <f t="shared" ca="1" si="37"/>
        <v>0</v>
      </c>
      <c r="S96">
        <f t="shared" ca="1" si="38"/>
        <v>1</v>
      </c>
      <c r="T96">
        <f t="shared" ca="1" si="39"/>
        <v>0</v>
      </c>
      <c r="U96">
        <f t="shared" ca="1" si="40"/>
        <v>1</v>
      </c>
      <c r="V96">
        <f t="shared" ca="1" si="41"/>
        <v>0</v>
      </c>
    </row>
    <row r="97" spans="1:22" x14ac:dyDescent="0.35">
      <c r="A97" t="s">
        <v>24</v>
      </c>
      <c r="B97" t="s">
        <v>10</v>
      </c>
      <c r="D97" s="1">
        <f t="shared" si="42"/>
        <v>45724</v>
      </c>
      <c r="E97">
        <f t="shared" si="43"/>
        <v>8</v>
      </c>
      <c r="F97">
        <f t="shared" si="27"/>
        <v>3</v>
      </c>
      <c r="G97">
        <f t="shared" si="28"/>
        <v>2025</v>
      </c>
      <c r="H97">
        <f t="shared" ca="1" si="29"/>
        <v>2</v>
      </c>
      <c r="I97">
        <f t="shared" ca="1" si="30"/>
        <v>2</v>
      </c>
      <c r="K97" t="str">
        <f t="shared" ca="1" si="26"/>
        <v>N</v>
      </c>
      <c r="L97" t="str">
        <f t="shared" ca="1" si="31"/>
        <v>N</v>
      </c>
      <c r="M97" t="str">
        <f t="shared" ca="1" si="32"/>
        <v>Y</v>
      </c>
      <c r="N97" s="21">
        <f t="shared" ca="1" si="33"/>
        <v>1</v>
      </c>
      <c r="O97" s="21">
        <f t="shared" ca="1" si="34"/>
        <v>1</v>
      </c>
      <c r="P97" s="21">
        <f t="shared" ca="1" si="35"/>
        <v>0</v>
      </c>
      <c r="Q97" s="21">
        <f t="shared" ca="1" si="36"/>
        <v>0</v>
      </c>
      <c r="R97">
        <f t="shared" ca="1" si="37"/>
        <v>1</v>
      </c>
      <c r="S97">
        <f t="shared" ca="1" si="38"/>
        <v>1</v>
      </c>
      <c r="T97">
        <f t="shared" ca="1" si="39"/>
        <v>1</v>
      </c>
      <c r="U97">
        <f t="shared" ca="1" si="40"/>
        <v>1</v>
      </c>
      <c r="V97">
        <f t="shared" ca="1" si="41"/>
        <v>0</v>
      </c>
    </row>
    <row r="98" spans="1:22" x14ac:dyDescent="0.35">
      <c r="A98" t="s">
        <v>25</v>
      </c>
      <c r="B98" t="s">
        <v>11</v>
      </c>
      <c r="D98" s="1">
        <f t="shared" si="42"/>
        <v>45724</v>
      </c>
      <c r="E98">
        <f t="shared" si="43"/>
        <v>8</v>
      </c>
      <c r="F98">
        <f t="shared" si="27"/>
        <v>3</v>
      </c>
      <c r="G98">
        <f t="shared" si="28"/>
        <v>2025</v>
      </c>
      <c r="H98">
        <f t="shared" ca="1" si="29"/>
        <v>0</v>
      </c>
      <c r="I98">
        <f t="shared" ca="1" si="30"/>
        <v>0</v>
      </c>
      <c r="K98" t="str">
        <f t="shared" ca="1" si="26"/>
        <v>N</v>
      </c>
      <c r="L98" t="str">
        <f t="shared" ca="1" si="31"/>
        <v>N</v>
      </c>
      <c r="M98" t="str">
        <f t="shared" ca="1" si="32"/>
        <v>Y</v>
      </c>
      <c r="N98" s="21">
        <f t="shared" ca="1" si="33"/>
        <v>0</v>
      </c>
      <c r="O98" s="21">
        <f t="shared" ca="1" si="34"/>
        <v>0</v>
      </c>
      <c r="P98" s="21">
        <f t="shared" ca="1" si="35"/>
        <v>0</v>
      </c>
      <c r="Q98" s="21">
        <f t="shared" ca="1" si="36"/>
        <v>0</v>
      </c>
      <c r="R98">
        <f t="shared" ca="1" si="37"/>
        <v>0</v>
      </c>
      <c r="S98">
        <f t="shared" ca="1" si="38"/>
        <v>0</v>
      </c>
      <c r="T98">
        <f t="shared" ca="1" si="39"/>
        <v>0</v>
      </c>
      <c r="U98">
        <f t="shared" ca="1" si="40"/>
        <v>0</v>
      </c>
      <c r="V98">
        <f t="shared" ca="1" si="41"/>
        <v>0</v>
      </c>
    </row>
    <row r="99" spans="1:22" x14ac:dyDescent="0.35">
      <c r="A99" t="s">
        <v>26</v>
      </c>
      <c r="B99" t="s">
        <v>12</v>
      </c>
      <c r="D99" s="1">
        <f t="shared" si="42"/>
        <v>45724</v>
      </c>
      <c r="E99">
        <f t="shared" si="43"/>
        <v>8</v>
      </c>
      <c r="F99">
        <f t="shared" si="27"/>
        <v>3</v>
      </c>
      <c r="G99">
        <f t="shared" si="28"/>
        <v>2025</v>
      </c>
      <c r="H99">
        <f t="shared" ca="1" si="29"/>
        <v>4</v>
      </c>
      <c r="I99">
        <f t="shared" ca="1" si="30"/>
        <v>0</v>
      </c>
      <c r="K99" t="str">
        <f t="shared" ca="1" si="26"/>
        <v>N</v>
      </c>
      <c r="L99" t="str">
        <f t="shared" ca="1" si="31"/>
        <v>N</v>
      </c>
      <c r="M99" t="str">
        <f t="shared" ca="1" si="32"/>
        <v>Y</v>
      </c>
      <c r="N99" s="21">
        <f t="shared" ca="1" si="33"/>
        <v>2</v>
      </c>
      <c r="O99" s="21">
        <f t="shared" ca="1" si="34"/>
        <v>0</v>
      </c>
      <c r="P99" s="21">
        <f t="shared" ca="1" si="35"/>
        <v>1</v>
      </c>
      <c r="Q99" s="21">
        <f t="shared" ca="1" si="36"/>
        <v>1</v>
      </c>
      <c r="R99">
        <f t="shared" ca="1" si="37"/>
        <v>3</v>
      </c>
      <c r="S99">
        <f t="shared" ca="1" si="38"/>
        <v>1</v>
      </c>
      <c r="T99">
        <f t="shared" ca="1" si="39"/>
        <v>1</v>
      </c>
      <c r="U99">
        <f t="shared" ca="1" si="40"/>
        <v>3</v>
      </c>
      <c r="V99">
        <f t="shared" ca="1" si="41"/>
        <v>0</v>
      </c>
    </row>
    <row r="100" spans="1:22" x14ac:dyDescent="0.35">
      <c r="A100" t="s">
        <v>27</v>
      </c>
      <c r="B100" t="s">
        <v>13</v>
      </c>
      <c r="D100" s="1">
        <f t="shared" si="42"/>
        <v>45724</v>
      </c>
      <c r="E100">
        <f t="shared" si="43"/>
        <v>8</v>
      </c>
      <c r="F100">
        <f t="shared" si="27"/>
        <v>3</v>
      </c>
      <c r="G100">
        <f t="shared" si="28"/>
        <v>2025</v>
      </c>
      <c r="H100">
        <f t="shared" ca="1" si="29"/>
        <v>3</v>
      </c>
      <c r="I100">
        <f t="shared" ca="1" si="30"/>
        <v>0</v>
      </c>
      <c r="K100" t="str">
        <f t="shared" ca="1" si="26"/>
        <v>N</v>
      </c>
      <c r="L100" t="str">
        <f t="shared" ca="1" si="31"/>
        <v>N</v>
      </c>
      <c r="M100" t="str">
        <f t="shared" ca="1" si="32"/>
        <v>Y</v>
      </c>
      <c r="N100" s="21">
        <f t="shared" ca="1" si="33"/>
        <v>1</v>
      </c>
      <c r="O100" s="21">
        <f t="shared" ca="1" si="34"/>
        <v>2</v>
      </c>
      <c r="P100" s="21">
        <f t="shared" ca="1" si="35"/>
        <v>0</v>
      </c>
      <c r="Q100" s="21">
        <f t="shared" ca="1" si="36"/>
        <v>0</v>
      </c>
      <c r="R100">
        <f t="shared" ca="1" si="37"/>
        <v>1</v>
      </c>
      <c r="S100">
        <f t="shared" ca="1" si="38"/>
        <v>2</v>
      </c>
      <c r="T100">
        <f t="shared" ca="1" si="39"/>
        <v>1</v>
      </c>
      <c r="U100">
        <f t="shared" ca="1" si="40"/>
        <v>2</v>
      </c>
      <c r="V100">
        <f t="shared" ca="1" si="41"/>
        <v>0</v>
      </c>
    </row>
    <row r="101" spans="1:22" x14ac:dyDescent="0.35">
      <c r="A101" t="s">
        <v>28</v>
      </c>
      <c r="B101" t="s">
        <v>14</v>
      </c>
      <c r="D101" s="1">
        <f t="shared" si="42"/>
        <v>45724</v>
      </c>
      <c r="E101">
        <f t="shared" si="43"/>
        <v>8</v>
      </c>
      <c r="F101">
        <f t="shared" si="27"/>
        <v>3</v>
      </c>
      <c r="G101">
        <f t="shared" si="28"/>
        <v>2025</v>
      </c>
      <c r="H101">
        <f t="shared" ca="1" si="29"/>
        <v>1</v>
      </c>
      <c r="I101">
        <f t="shared" ca="1" si="30"/>
        <v>1</v>
      </c>
      <c r="K101" t="str">
        <f t="shared" ca="1" si="26"/>
        <v>N</v>
      </c>
      <c r="L101" t="str">
        <f t="shared" ca="1" si="31"/>
        <v>N</v>
      </c>
      <c r="M101" t="str">
        <f t="shared" ca="1" si="32"/>
        <v>Y</v>
      </c>
      <c r="N101" s="21">
        <f t="shared" ca="1" si="33"/>
        <v>0</v>
      </c>
      <c r="O101" s="21">
        <f t="shared" ca="1" si="34"/>
        <v>1</v>
      </c>
      <c r="P101" s="21">
        <f t="shared" ca="1" si="35"/>
        <v>0</v>
      </c>
      <c r="Q101" s="21">
        <f t="shared" ca="1" si="36"/>
        <v>0</v>
      </c>
      <c r="R101">
        <f t="shared" ca="1" si="37"/>
        <v>1</v>
      </c>
      <c r="S101">
        <f t="shared" ca="1" si="38"/>
        <v>0</v>
      </c>
      <c r="T101">
        <f t="shared" ca="1" si="39"/>
        <v>0</v>
      </c>
      <c r="U101">
        <f t="shared" ca="1" si="40"/>
        <v>1</v>
      </c>
      <c r="V101">
        <f t="shared" ca="1" si="41"/>
        <v>0</v>
      </c>
    </row>
    <row r="102" spans="1:22" x14ac:dyDescent="0.35">
      <c r="A102" t="s">
        <v>29</v>
      </c>
      <c r="B102" t="s">
        <v>15</v>
      </c>
      <c r="D102" s="1">
        <f t="shared" si="42"/>
        <v>45724</v>
      </c>
      <c r="E102">
        <f t="shared" si="43"/>
        <v>8</v>
      </c>
      <c r="F102">
        <f t="shared" si="27"/>
        <v>3</v>
      </c>
      <c r="G102">
        <f t="shared" si="28"/>
        <v>2025</v>
      </c>
      <c r="H102">
        <f t="shared" ca="1" si="29"/>
        <v>0</v>
      </c>
      <c r="I102">
        <f t="shared" ca="1" si="30"/>
        <v>1</v>
      </c>
      <c r="K102" t="str">
        <f t="shared" ca="1" si="26"/>
        <v>N</v>
      </c>
      <c r="L102" t="str">
        <f t="shared" ca="1" si="31"/>
        <v>N</v>
      </c>
      <c r="M102" t="str">
        <f t="shared" ca="1" si="32"/>
        <v>Y</v>
      </c>
      <c r="N102" s="21">
        <f t="shared" ca="1" si="33"/>
        <v>0</v>
      </c>
      <c r="O102" s="21">
        <f t="shared" ca="1" si="34"/>
        <v>0</v>
      </c>
      <c r="P102" s="21">
        <f t="shared" ca="1" si="35"/>
        <v>0</v>
      </c>
      <c r="Q102" s="21">
        <f t="shared" ca="1" si="36"/>
        <v>0</v>
      </c>
      <c r="R102">
        <f t="shared" ca="1" si="37"/>
        <v>0</v>
      </c>
      <c r="S102">
        <f t="shared" ca="1" si="38"/>
        <v>0</v>
      </c>
      <c r="T102">
        <f t="shared" ca="1" si="39"/>
        <v>0</v>
      </c>
      <c r="U102">
        <f t="shared" ca="1" si="40"/>
        <v>0</v>
      </c>
      <c r="V102">
        <f t="shared" ca="1" si="41"/>
        <v>0</v>
      </c>
    </row>
    <row r="103" spans="1:22" x14ac:dyDescent="0.35">
      <c r="A103" t="s">
        <v>30</v>
      </c>
      <c r="B103" t="s">
        <v>16</v>
      </c>
      <c r="D103" s="1">
        <f t="shared" si="42"/>
        <v>45724</v>
      </c>
      <c r="E103">
        <f t="shared" si="43"/>
        <v>8</v>
      </c>
      <c r="F103">
        <f t="shared" si="27"/>
        <v>3</v>
      </c>
      <c r="G103">
        <f t="shared" si="28"/>
        <v>2025</v>
      </c>
      <c r="H103">
        <f t="shared" ca="1" si="29"/>
        <v>10</v>
      </c>
      <c r="I103">
        <f t="shared" ca="1" si="30"/>
        <v>1</v>
      </c>
      <c r="K103" t="str">
        <f t="shared" ca="1" si="26"/>
        <v>N</v>
      </c>
      <c r="L103" t="str">
        <f t="shared" ca="1" si="31"/>
        <v>N</v>
      </c>
      <c r="M103" t="str">
        <f t="shared" ca="1" si="32"/>
        <v>Y</v>
      </c>
      <c r="N103" s="21">
        <f t="shared" ca="1" si="33"/>
        <v>4</v>
      </c>
      <c r="O103" s="21">
        <f t="shared" ca="1" si="34"/>
        <v>2</v>
      </c>
      <c r="P103" s="21">
        <f t="shared" ca="1" si="35"/>
        <v>2</v>
      </c>
      <c r="Q103" s="21">
        <f t="shared" ca="1" si="36"/>
        <v>2</v>
      </c>
      <c r="R103">
        <f t="shared" ca="1" si="37"/>
        <v>6</v>
      </c>
      <c r="S103">
        <f t="shared" ca="1" si="38"/>
        <v>4</v>
      </c>
      <c r="T103">
        <f t="shared" ca="1" si="39"/>
        <v>3</v>
      </c>
      <c r="U103">
        <f t="shared" ca="1" si="40"/>
        <v>6</v>
      </c>
      <c r="V103">
        <f t="shared" ca="1" si="41"/>
        <v>1</v>
      </c>
    </row>
    <row r="104" spans="1:22" x14ac:dyDescent="0.35">
      <c r="A104" t="s">
        <v>31</v>
      </c>
      <c r="B104" t="s">
        <v>17</v>
      </c>
      <c r="D104" s="1">
        <f t="shared" si="42"/>
        <v>45724</v>
      </c>
      <c r="E104">
        <f t="shared" si="43"/>
        <v>8</v>
      </c>
      <c r="F104">
        <f t="shared" si="27"/>
        <v>3</v>
      </c>
      <c r="G104">
        <f t="shared" si="28"/>
        <v>2025</v>
      </c>
      <c r="H104">
        <f t="shared" ca="1" si="29"/>
        <v>9</v>
      </c>
      <c r="I104">
        <f t="shared" ca="1" si="30"/>
        <v>1</v>
      </c>
      <c r="K104" t="str">
        <f t="shared" ca="1" si="26"/>
        <v>N</v>
      </c>
      <c r="L104" t="str">
        <f t="shared" ca="1" si="31"/>
        <v>N</v>
      </c>
      <c r="M104" t="str">
        <f t="shared" ca="1" si="32"/>
        <v>Y</v>
      </c>
      <c r="N104" s="21">
        <f t="shared" ca="1" si="33"/>
        <v>3</v>
      </c>
      <c r="O104" s="21">
        <f t="shared" ca="1" si="34"/>
        <v>2</v>
      </c>
      <c r="P104" s="21">
        <f t="shared" ca="1" si="35"/>
        <v>2</v>
      </c>
      <c r="Q104" s="21">
        <f t="shared" ca="1" si="36"/>
        <v>2</v>
      </c>
      <c r="R104">
        <f t="shared" ca="1" si="37"/>
        <v>4</v>
      </c>
      <c r="S104">
        <f t="shared" ca="1" si="38"/>
        <v>5</v>
      </c>
      <c r="T104">
        <f t="shared" ca="1" si="39"/>
        <v>4</v>
      </c>
      <c r="U104">
        <f t="shared" ca="1" si="40"/>
        <v>4</v>
      </c>
      <c r="V104">
        <f t="shared" ca="1" si="41"/>
        <v>1</v>
      </c>
    </row>
    <row r="105" spans="1:22" x14ac:dyDescent="0.35">
      <c r="A105" t="s">
        <v>32</v>
      </c>
      <c r="B105" t="s">
        <v>18</v>
      </c>
      <c r="D105" s="1">
        <f t="shared" si="42"/>
        <v>45724</v>
      </c>
      <c r="E105">
        <f t="shared" si="43"/>
        <v>8</v>
      </c>
      <c r="F105">
        <f t="shared" si="27"/>
        <v>3</v>
      </c>
      <c r="G105">
        <f t="shared" si="28"/>
        <v>2025</v>
      </c>
      <c r="H105">
        <f t="shared" ca="1" si="29"/>
        <v>5</v>
      </c>
      <c r="I105">
        <f t="shared" ca="1" si="30"/>
        <v>2</v>
      </c>
      <c r="K105" t="str">
        <f t="shared" ca="1" si="26"/>
        <v>N</v>
      </c>
      <c r="L105" t="str">
        <f t="shared" ca="1" si="31"/>
        <v>N</v>
      </c>
      <c r="M105" t="str">
        <f t="shared" ca="1" si="32"/>
        <v>Y</v>
      </c>
      <c r="N105" s="21">
        <f t="shared" ca="1" si="33"/>
        <v>2</v>
      </c>
      <c r="O105" s="21">
        <f t="shared" ca="1" si="34"/>
        <v>1</v>
      </c>
      <c r="P105" s="21">
        <f t="shared" ca="1" si="35"/>
        <v>1</v>
      </c>
      <c r="Q105" s="21">
        <f t="shared" ca="1" si="36"/>
        <v>1</v>
      </c>
      <c r="R105">
        <f t="shared" ca="1" si="37"/>
        <v>2</v>
      </c>
      <c r="S105">
        <f t="shared" ca="1" si="38"/>
        <v>3</v>
      </c>
      <c r="T105">
        <f t="shared" ca="1" si="39"/>
        <v>2</v>
      </c>
      <c r="U105">
        <f t="shared" ca="1" si="40"/>
        <v>2</v>
      </c>
      <c r="V105">
        <f t="shared" ca="1" si="41"/>
        <v>1</v>
      </c>
    </row>
    <row r="106" spans="1:22" x14ac:dyDescent="0.35">
      <c r="A106" s="2" t="s">
        <v>20</v>
      </c>
      <c r="B106" s="2" t="s">
        <v>6</v>
      </c>
      <c r="D106" s="1">
        <f t="shared" si="42"/>
        <v>45725</v>
      </c>
      <c r="E106">
        <f t="shared" si="43"/>
        <v>9</v>
      </c>
      <c r="F106">
        <f t="shared" si="27"/>
        <v>3</v>
      </c>
      <c r="G106">
        <f t="shared" si="28"/>
        <v>2025</v>
      </c>
      <c r="H106">
        <f t="shared" ca="1" si="29"/>
        <v>2</v>
      </c>
      <c r="I106">
        <f t="shared" ca="1" si="30"/>
        <v>1</v>
      </c>
      <c r="K106" t="str">
        <f t="shared" ca="1" si="26"/>
        <v>N</v>
      </c>
      <c r="L106" t="str">
        <f t="shared" ca="1" si="31"/>
        <v>N</v>
      </c>
      <c r="M106" t="str">
        <f t="shared" ca="1" si="32"/>
        <v>Y</v>
      </c>
      <c r="N106" s="21">
        <f t="shared" ca="1" si="33"/>
        <v>1</v>
      </c>
      <c r="O106" s="21">
        <f t="shared" ca="1" si="34"/>
        <v>1</v>
      </c>
      <c r="P106" s="21">
        <f t="shared" ca="1" si="35"/>
        <v>0</v>
      </c>
      <c r="Q106" s="21">
        <f t="shared" ca="1" si="36"/>
        <v>0</v>
      </c>
      <c r="R106">
        <f t="shared" ca="1" si="37"/>
        <v>1</v>
      </c>
      <c r="S106">
        <f t="shared" ca="1" si="38"/>
        <v>1</v>
      </c>
      <c r="T106">
        <f t="shared" ca="1" si="39"/>
        <v>1</v>
      </c>
      <c r="U106">
        <f t="shared" ca="1" si="40"/>
        <v>1</v>
      </c>
      <c r="V106">
        <f t="shared" ca="1" si="41"/>
        <v>0</v>
      </c>
    </row>
    <row r="107" spans="1:22" x14ac:dyDescent="0.35">
      <c r="A107" t="s">
        <v>21</v>
      </c>
      <c r="B107" t="s">
        <v>7</v>
      </c>
      <c r="D107" s="1">
        <f t="shared" si="42"/>
        <v>45725</v>
      </c>
      <c r="E107">
        <f t="shared" si="43"/>
        <v>9</v>
      </c>
      <c r="F107">
        <f t="shared" si="27"/>
        <v>3</v>
      </c>
      <c r="G107">
        <f t="shared" si="28"/>
        <v>2025</v>
      </c>
      <c r="H107">
        <f t="shared" ca="1" si="29"/>
        <v>1</v>
      </c>
      <c r="I107">
        <f t="shared" ca="1" si="30"/>
        <v>0</v>
      </c>
      <c r="K107" t="str">
        <f t="shared" ca="1" si="26"/>
        <v>N</v>
      </c>
      <c r="L107" t="str">
        <f t="shared" ca="1" si="31"/>
        <v>N</v>
      </c>
      <c r="M107" t="str">
        <f t="shared" ca="1" si="32"/>
        <v>Y</v>
      </c>
      <c r="N107" s="21">
        <f t="shared" ca="1" si="33"/>
        <v>0</v>
      </c>
      <c r="O107" s="21">
        <f t="shared" ca="1" si="34"/>
        <v>1</v>
      </c>
      <c r="P107" s="21">
        <f t="shared" ca="1" si="35"/>
        <v>0</v>
      </c>
      <c r="Q107" s="21">
        <f t="shared" ca="1" si="36"/>
        <v>0</v>
      </c>
      <c r="R107">
        <f t="shared" ca="1" si="37"/>
        <v>1</v>
      </c>
      <c r="S107">
        <f t="shared" ca="1" si="38"/>
        <v>0</v>
      </c>
      <c r="T107">
        <f t="shared" ca="1" si="39"/>
        <v>0</v>
      </c>
      <c r="U107">
        <f t="shared" ca="1" si="40"/>
        <v>1</v>
      </c>
      <c r="V107">
        <f t="shared" ca="1" si="41"/>
        <v>0</v>
      </c>
    </row>
    <row r="108" spans="1:22" x14ac:dyDescent="0.35">
      <c r="A108" t="s">
        <v>22</v>
      </c>
      <c r="B108" t="s">
        <v>8</v>
      </c>
      <c r="D108" s="1">
        <f t="shared" si="42"/>
        <v>45725</v>
      </c>
      <c r="E108">
        <f t="shared" si="43"/>
        <v>9</v>
      </c>
      <c r="F108">
        <f t="shared" si="27"/>
        <v>3</v>
      </c>
      <c r="G108">
        <f t="shared" si="28"/>
        <v>2025</v>
      </c>
      <c r="H108">
        <f t="shared" ca="1" si="29"/>
        <v>7</v>
      </c>
      <c r="I108">
        <f t="shared" ca="1" si="30"/>
        <v>1</v>
      </c>
      <c r="K108" t="str">
        <f t="shared" ca="1" si="26"/>
        <v>N</v>
      </c>
      <c r="L108" t="str">
        <f t="shared" ca="1" si="31"/>
        <v>N</v>
      </c>
      <c r="M108" t="str">
        <f t="shared" ca="1" si="32"/>
        <v>Y</v>
      </c>
      <c r="N108" s="21">
        <f t="shared" ca="1" si="33"/>
        <v>2</v>
      </c>
      <c r="O108" s="21">
        <f t="shared" ca="1" si="34"/>
        <v>2</v>
      </c>
      <c r="P108" s="21">
        <f t="shared" ca="1" si="35"/>
        <v>1</v>
      </c>
      <c r="Q108" s="21">
        <f t="shared" ca="1" si="36"/>
        <v>2</v>
      </c>
      <c r="R108">
        <f t="shared" ca="1" si="37"/>
        <v>4</v>
      </c>
      <c r="S108">
        <f t="shared" ca="1" si="38"/>
        <v>3</v>
      </c>
      <c r="T108">
        <f t="shared" ca="1" si="39"/>
        <v>2</v>
      </c>
      <c r="U108">
        <f t="shared" ca="1" si="40"/>
        <v>4</v>
      </c>
      <c r="V108">
        <f t="shared" ca="1" si="41"/>
        <v>1</v>
      </c>
    </row>
    <row r="109" spans="1:22" x14ac:dyDescent="0.35">
      <c r="A109" t="s">
        <v>23</v>
      </c>
      <c r="B109" t="s">
        <v>9</v>
      </c>
      <c r="D109" s="1">
        <f t="shared" si="42"/>
        <v>45725</v>
      </c>
      <c r="E109">
        <f t="shared" si="43"/>
        <v>9</v>
      </c>
      <c r="F109">
        <f t="shared" si="27"/>
        <v>3</v>
      </c>
      <c r="G109">
        <f t="shared" si="28"/>
        <v>2025</v>
      </c>
      <c r="H109">
        <f t="shared" ca="1" si="29"/>
        <v>0</v>
      </c>
      <c r="I109">
        <f t="shared" ca="1" si="30"/>
        <v>1</v>
      </c>
      <c r="K109" t="str">
        <f t="shared" ca="1" si="26"/>
        <v>N</v>
      </c>
      <c r="L109" t="str">
        <f t="shared" ca="1" si="31"/>
        <v>N</v>
      </c>
      <c r="M109" t="str">
        <f t="shared" ca="1" si="32"/>
        <v>Y</v>
      </c>
      <c r="N109" s="21">
        <f t="shared" ca="1" si="33"/>
        <v>0</v>
      </c>
      <c r="O109" s="21">
        <f t="shared" ca="1" si="34"/>
        <v>0</v>
      </c>
      <c r="P109" s="21">
        <f t="shared" ca="1" si="35"/>
        <v>0</v>
      </c>
      <c r="Q109" s="21">
        <f t="shared" ca="1" si="36"/>
        <v>0</v>
      </c>
      <c r="R109">
        <f t="shared" ca="1" si="37"/>
        <v>0</v>
      </c>
      <c r="S109">
        <f t="shared" ca="1" si="38"/>
        <v>0</v>
      </c>
      <c r="T109">
        <f t="shared" ca="1" si="39"/>
        <v>0</v>
      </c>
      <c r="U109">
        <f t="shared" ca="1" si="40"/>
        <v>0</v>
      </c>
      <c r="V109">
        <f t="shared" ca="1" si="41"/>
        <v>0</v>
      </c>
    </row>
    <row r="110" spans="1:22" x14ac:dyDescent="0.35">
      <c r="A110" t="s">
        <v>24</v>
      </c>
      <c r="B110" t="s">
        <v>10</v>
      </c>
      <c r="D110" s="1">
        <f t="shared" si="42"/>
        <v>45725</v>
      </c>
      <c r="E110">
        <f t="shared" si="43"/>
        <v>9</v>
      </c>
      <c r="F110">
        <f t="shared" si="27"/>
        <v>3</v>
      </c>
      <c r="G110">
        <f t="shared" si="28"/>
        <v>2025</v>
      </c>
      <c r="H110">
        <f t="shared" ca="1" si="29"/>
        <v>0</v>
      </c>
      <c r="I110">
        <f t="shared" ca="1" si="30"/>
        <v>0</v>
      </c>
      <c r="K110" t="str">
        <f t="shared" ca="1" si="26"/>
        <v>N</v>
      </c>
      <c r="L110" t="str">
        <f t="shared" ca="1" si="31"/>
        <v>N</v>
      </c>
      <c r="M110" t="str">
        <f t="shared" ca="1" si="32"/>
        <v>Y</v>
      </c>
      <c r="N110" s="21">
        <f t="shared" ca="1" si="33"/>
        <v>0</v>
      </c>
      <c r="O110" s="21">
        <f t="shared" ca="1" si="34"/>
        <v>0</v>
      </c>
      <c r="P110" s="21">
        <f t="shared" ca="1" si="35"/>
        <v>0</v>
      </c>
      <c r="Q110" s="21">
        <f t="shared" ca="1" si="36"/>
        <v>0</v>
      </c>
      <c r="R110">
        <f t="shared" ca="1" si="37"/>
        <v>0</v>
      </c>
      <c r="S110">
        <f t="shared" ca="1" si="38"/>
        <v>0</v>
      </c>
      <c r="T110">
        <f t="shared" ca="1" si="39"/>
        <v>0</v>
      </c>
      <c r="U110">
        <f t="shared" ca="1" si="40"/>
        <v>0</v>
      </c>
      <c r="V110">
        <f t="shared" ca="1" si="41"/>
        <v>0</v>
      </c>
    </row>
    <row r="111" spans="1:22" x14ac:dyDescent="0.35">
      <c r="A111" t="s">
        <v>25</v>
      </c>
      <c r="B111" t="s">
        <v>11</v>
      </c>
      <c r="D111" s="1">
        <f t="shared" si="42"/>
        <v>45725</v>
      </c>
      <c r="E111">
        <f t="shared" si="43"/>
        <v>9</v>
      </c>
      <c r="F111">
        <f t="shared" si="27"/>
        <v>3</v>
      </c>
      <c r="G111">
        <f t="shared" si="28"/>
        <v>2025</v>
      </c>
      <c r="H111">
        <f t="shared" ca="1" si="29"/>
        <v>7</v>
      </c>
      <c r="I111">
        <f t="shared" ca="1" si="30"/>
        <v>2</v>
      </c>
      <c r="K111" t="str">
        <f t="shared" ca="1" si="26"/>
        <v>N</v>
      </c>
      <c r="L111" t="str">
        <f t="shared" ca="1" si="31"/>
        <v>N</v>
      </c>
      <c r="M111" t="str">
        <f t="shared" ca="1" si="32"/>
        <v>Y</v>
      </c>
      <c r="N111" s="21">
        <f t="shared" ca="1" si="33"/>
        <v>3</v>
      </c>
      <c r="O111" s="21">
        <f t="shared" ca="1" si="34"/>
        <v>1</v>
      </c>
      <c r="P111" s="21">
        <f t="shared" ca="1" si="35"/>
        <v>2</v>
      </c>
      <c r="Q111" s="21">
        <f t="shared" ca="1" si="36"/>
        <v>1</v>
      </c>
      <c r="R111">
        <f t="shared" ca="1" si="37"/>
        <v>4</v>
      </c>
      <c r="S111">
        <f t="shared" ca="1" si="38"/>
        <v>3</v>
      </c>
      <c r="T111">
        <f t="shared" ca="1" si="39"/>
        <v>2</v>
      </c>
      <c r="U111">
        <f t="shared" ca="1" si="40"/>
        <v>4</v>
      </c>
      <c r="V111">
        <f t="shared" ca="1" si="41"/>
        <v>1</v>
      </c>
    </row>
    <row r="112" spans="1:22" x14ac:dyDescent="0.35">
      <c r="A112" t="s">
        <v>26</v>
      </c>
      <c r="B112" t="s">
        <v>12</v>
      </c>
      <c r="D112" s="1">
        <f t="shared" si="42"/>
        <v>45725</v>
      </c>
      <c r="E112">
        <f t="shared" si="43"/>
        <v>9</v>
      </c>
      <c r="F112">
        <f t="shared" si="27"/>
        <v>3</v>
      </c>
      <c r="G112">
        <f t="shared" si="28"/>
        <v>2025</v>
      </c>
      <c r="H112">
        <f t="shared" ca="1" si="29"/>
        <v>2</v>
      </c>
      <c r="I112">
        <f t="shared" ca="1" si="30"/>
        <v>0</v>
      </c>
      <c r="K112" t="str">
        <f t="shared" ca="1" si="26"/>
        <v>N</v>
      </c>
      <c r="L112" t="str">
        <f t="shared" ca="1" si="31"/>
        <v>N</v>
      </c>
      <c r="M112" t="str">
        <f t="shared" ca="1" si="32"/>
        <v>Y</v>
      </c>
      <c r="N112" s="21">
        <f t="shared" ca="1" si="33"/>
        <v>1</v>
      </c>
      <c r="O112" s="21">
        <f t="shared" ca="1" si="34"/>
        <v>1</v>
      </c>
      <c r="P112" s="21">
        <f t="shared" ca="1" si="35"/>
        <v>0</v>
      </c>
      <c r="Q112" s="21">
        <f t="shared" ca="1" si="36"/>
        <v>0</v>
      </c>
      <c r="R112">
        <f t="shared" ca="1" si="37"/>
        <v>1</v>
      </c>
      <c r="S112">
        <f t="shared" ca="1" si="38"/>
        <v>1</v>
      </c>
      <c r="T112">
        <f t="shared" ca="1" si="39"/>
        <v>1</v>
      </c>
      <c r="U112">
        <f t="shared" ca="1" si="40"/>
        <v>1</v>
      </c>
      <c r="V112">
        <f t="shared" ca="1" si="41"/>
        <v>0</v>
      </c>
    </row>
    <row r="113" spans="1:22" x14ac:dyDescent="0.35">
      <c r="A113" t="s">
        <v>27</v>
      </c>
      <c r="B113" t="s">
        <v>13</v>
      </c>
      <c r="D113" s="1">
        <f t="shared" si="42"/>
        <v>45725</v>
      </c>
      <c r="E113">
        <f t="shared" si="43"/>
        <v>9</v>
      </c>
      <c r="F113">
        <f t="shared" si="27"/>
        <v>3</v>
      </c>
      <c r="G113">
        <f t="shared" si="28"/>
        <v>2025</v>
      </c>
      <c r="H113">
        <f t="shared" ca="1" si="29"/>
        <v>10</v>
      </c>
      <c r="I113">
        <f t="shared" ca="1" si="30"/>
        <v>0</v>
      </c>
      <c r="K113" t="str">
        <f t="shared" ca="1" si="26"/>
        <v>N</v>
      </c>
      <c r="L113" t="str">
        <f t="shared" ca="1" si="31"/>
        <v>N</v>
      </c>
      <c r="M113" t="str">
        <f t="shared" ca="1" si="32"/>
        <v>Y</v>
      </c>
      <c r="N113" s="21">
        <f t="shared" ca="1" si="33"/>
        <v>4</v>
      </c>
      <c r="O113" s="21">
        <f t="shared" ca="1" si="34"/>
        <v>2</v>
      </c>
      <c r="P113" s="21">
        <f t="shared" ca="1" si="35"/>
        <v>2</v>
      </c>
      <c r="Q113" s="21">
        <f t="shared" ca="1" si="36"/>
        <v>2</v>
      </c>
      <c r="R113">
        <f t="shared" ca="1" si="37"/>
        <v>4</v>
      </c>
      <c r="S113">
        <f t="shared" ca="1" si="38"/>
        <v>6</v>
      </c>
      <c r="T113">
        <f t="shared" ca="1" si="39"/>
        <v>4</v>
      </c>
      <c r="U113">
        <f t="shared" ca="1" si="40"/>
        <v>5</v>
      </c>
      <c r="V113">
        <f t="shared" ca="1" si="41"/>
        <v>1</v>
      </c>
    </row>
    <row r="114" spans="1:22" x14ac:dyDescent="0.35">
      <c r="A114" t="s">
        <v>28</v>
      </c>
      <c r="B114" t="s">
        <v>14</v>
      </c>
      <c r="D114" s="1">
        <f t="shared" si="42"/>
        <v>45725</v>
      </c>
      <c r="E114">
        <f t="shared" si="43"/>
        <v>9</v>
      </c>
      <c r="F114">
        <f t="shared" si="27"/>
        <v>3</v>
      </c>
      <c r="G114">
        <f t="shared" si="28"/>
        <v>2025</v>
      </c>
      <c r="H114">
        <f t="shared" ca="1" si="29"/>
        <v>6</v>
      </c>
      <c r="I114">
        <f t="shared" ca="1" si="30"/>
        <v>2</v>
      </c>
      <c r="K114" t="str">
        <f t="shared" ca="1" si="26"/>
        <v>N</v>
      </c>
      <c r="L114" t="str">
        <f t="shared" ca="1" si="31"/>
        <v>N</v>
      </c>
      <c r="M114" t="str">
        <f t="shared" ca="1" si="32"/>
        <v>Y</v>
      </c>
      <c r="N114" s="21">
        <f t="shared" ca="1" si="33"/>
        <v>2</v>
      </c>
      <c r="O114" s="21">
        <f t="shared" ca="1" si="34"/>
        <v>2</v>
      </c>
      <c r="P114" s="21">
        <f t="shared" ca="1" si="35"/>
        <v>1</v>
      </c>
      <c r="Q114" s="21">
        <f t="shared" ca="1" si="36"/>
        <v>1</v>
      </c>
      <c r="R114">
        <f t="shared" ca="1" si="37"/>
        <v>3</v>
      </c>
      <c r="S114">
        <f t="shared" ca="1" si="38"/>
        <v>3</v>
      </c>
      <c r="T114">
        <f t="shared" ca="1" si="39"/>
        <v>3</v>
      </c>
      <c r="U114">
        <f t="shared" ca="1" si="40"/>
        <v>2</v>
      </c>
      <c r="V114">
        <f t="shared" ca="1" si="41"/>
        <v>1</v>
      </c>
    </row>
    <row r="115" spans="1:22" x14ac:dyDescent="0.35">
      <c r="A115" t="s">
        <v>29</v>
      </c>
      <c r="B115" t="s">
        <v>15</v>
      </c>
      <c r="D115" s="1">
        <f t="shared" si="42"/>
        <v>45725</v>
      </c>
      <c r="E115">
        <f t="shared" si="43"/>
        <v>9</v>
      </c>
      <c r="F115">
        <f t="shared" si="27"/>
        <v>3</v>
      </c>
      <c r="G115">
        <f t="shared" si="28"/>
        <v>2025</v>
      </c>
      <c r="H115">
        <f t="shared" ca="1" si="29"/>
        <v>2</v>
      </c>
      <c r="I115">
        <f t="shared" ca="1" si="30"/>
        <v>0</v>
      </c>
      <c r="K115" t="str">
        <f t="shared" ca="1" si="26"/>
        <v>N</v>
      </c>
      <c r="L115" t="str">
        <f t="shared" ca="1" si="31"/>
        <v>N</v>
      </c>
      <c r="M115" t="str">
        <f t="shared" ca="1" si="32"/>
        <v>Y</v>
      </c>
      <c r="N115" s="21">
        <f t="shared" ca="1" si="33"/>
        <v>1</v>
      </c>
      <c r="O115" s="21">
        <f t="shared" ca="1" si="34"/>
        <v>1</v>
      </c>
      <c r="P115" s="21">
        <f t="shared" ca="1" si="35"/>
        <v>0</v>
      </c>
      <c r="Q115" s="21">
        <f t="shared" ca="1" si="36"/>
        <v>0</v>
      </c>
      <c r="R115">
        <f t="shared" ca="1" si="37"/>
        <v>1</v>
      </c>
      <c r="S115">
        <f t="shared" ca="1" si="38"/>
        <v>1</v>
      </c>
      <c r="T115">
        <f t="shared" ca="1" si="39"/>
        <v>1</v>
      </c>
      <c r="U115">
        <f t="shared" ca="1" si="40"/>
        <v>1</v>
      </c>
      <c r="V115">
        <f t="shared" ca="1" si="41"/>
        <v>0</v>
      </c>
    </row>
    <row r="116" spans="1:22" x14ac:dyDescent="0.35">
      <c r="A116" t="s">
        <v>30</v>
      </c>
      <c r="B116" t="s">
        <v>16</v>
      </c>
      <c r="D116" s="1">
        <f t="shared" si="42"/>
        <v>45725</v>
      </c>
      <c r="E116">
        <f t="shared" si="43"/>
        <v>9</v>
      </c>
      <c r="F116">
        <f t="shared" si="27"/>
        <v>3</v>
      </c>
      <c r="G116">
        <f t="shared" si="28"/>
        <v>2025</v>
      </c>
      <c r="H116">
        <f t="shared" ca="1" si="29"/>
        <v>1</v>
      </c>
      <c r="I116">
        <f t="shared" ca="1" si="30"/>
        <v>1</v>
      </c>
      <c r="K116" t="str">
        <f t="shared" ca="1" si="26"/>
        <v>N</v>
      </c>
      <c r="L116" t="str">
        <f t="shared" ca="1" si="31"/>
        <v>N</v>
      </c>
      <c r="M116" t="str">
        <f t="shared" ca="1" si="32"/>
        <v>Y</v>
      </c>
      <c r="N116" s="21">
        <f t="shared" ca="1" si="33"/>
        <v>0</v>
      </c>
      <c r="O116" s="21">
        <f t="shared" ca="1" si="34"/>
        <v>1</v>
      </c>
      <c r="P116" s="21">
        <f t="shared" ca="1" si="35"/>
        <v>0</v>
      </c>
      <c r="Q116" s="21">
        <f t="shared" ca="1" si="36"/>
        <v>0</v>
      </c>
      <c r="R116">
        <f t="shared" ca="1" si="37"/>
        <v>1</v>
      </c>
      <c r="S116">
        <f t="shared" ca="1" si="38"/>
        <v>0</v>
      </c>
      <c r="T116">
        <f t="shared" ca="1" si="39"/>
        <v>0</v>
      </c>
      <c r="U116">
        <f t="shared" ca="1" si="40"/>
        <v>1</v>
      </c>
      <c r="V116">
        <f t="shared" ca="1" si="41"/>
        <v>0</v>
      </c>
    </row>
    <row r="117" spans="1:22" x14ac:dyDescent="0.35">
      <c r="A117" t="s">
        <v>31</v>
      </c>
      <c r="B117" t="s">
        <v>17</v>
      </c>
      <c r="D117" s="1">
        <f t="shared" si="42"/>
        <v>45725</v>
      </c>
      <c r="E117">
        <f t="shared" si="43"/>
        <v>9</v>
      </c>
      <c r="F117">
        <f t="shared" si="27"/>
        <v>3</v>
      </c>
      <c r="G117">
        <f t="shared" si="28"/>
        <v>2025</v>
      </c>
      <c r="H117">
        <f t="shared" ca="1" si="29"/>
        <v>7</v>
      </c>
      <c r="I117">
        <f t="shared" ca="1" si="30"/>
        <v>1</v>
      </c>
      <c r="K117" t="str">
        <f t="shared" ca="1" si="26"/>
        <v>N</v>
      </c>
      <c r="L117" t="str">
        <f t="shared" ca="1" si="31"/>
        <v>N</v>
      </c>
      <c r="M117" t="str">
        <f t="shared" ca="1" si="32"/>
        <v>Y</v>
      </c>
      <c r="N117" s="21">
        <f t="shared" ca="1" si="33"/>
        <v>3</v>
      </c>
      <c r="O117" s="21">
        <f t="shared" ca="1" si="34"/>
        <v>1</v>
      </c>
      <c r="P117" s="21">
        <f t="shared" ca="1" si="35"/>
        <v>2</v>
      </c>
      <c r="Q117" s="21">
        <f t="shared" ca="1" si="36"/>
        <v>1</v>
      </c>
      <c r="R117">
        <f t="shared" ca="1" si="37"/>
        <v>4</v>
      </c>
      <c r="S117">
        <f t="shared" ca="1" si="38"/>
        <v>3</v>
      </c>
      <c r="T117">
        <f t="shared" ca="1" si="39"/>
        <v>2</v>
      </c>
      <c r="U117">
        <f t="shared" ca="1" si="40"/>
        <v>5</v>
      </c>
      <c r="V117">
        <f t="shared" ca="1" si="41"/>
        <v>0</v>
      </c>
    </row>
    <row r="118" spans="1:22" x14ac:dyDescent="0.35">
      <c r="A118" t="s">
        <v>32</v>
      </c>
      <c r="B118" t="s">
        <v>18</v>
      </c>
      <c r="D118" s="1">
        <f t="shared" si="42"/>
        <v>45725</v>
      </c>
      <c r="E118">
        <f t="shared" si="43"/>
        <v>9</v>
      </c>
      <c r="F118">
        <f t="shared" si="27"/>
        <v>3</v>
      </c>
      <c r="G118">
        <f t="shared" si="28"/>
        <v>2025</v>
      </c>
      <c r="H118">
        <f t="shared" ca="1" si="29"/>
        <v>6</v>
      </c>
      <c r="I118">
        <f t="shared" ca="1" si="30"/>
        <v>1</v>
      </c>
      <c r="K118" t="str">
        <f t="shared" ca="1" si="26"/>
        <v>N</v>
      </c>
      <c r="L118" t="str">
        <f t="shared" ca="1" si="31"/>
        <v>N</v>
      </c>
      <c r="M118" t="str">
        <f t="shared" ca="1" si="32"/>
        <v>Y</v>
      </c>
      <c r="N118" s="21">
        <f t="shared" ca="1" si="33"/>
        <v>2</v>
      </c>
      <c r="O118" s="21">
        <f t="shared" ca="1" si="34"/>
        <v>1</v>
      </c>
      <c r="P118" s="21">
        <f t="shared" ca="1" si="35"/>
        <v>1</v>
      </c>
      <c r="Q118" s="21">
        <f t="shared" ca="1" si="36"/>
        <v>2</v>
      </c>
      <c r="R118">
        <f t="shared" ca="1" si="37"/>
        <v>3</v>
      </c>
      <c r="S118">
        <f t="shared" ca="1" si="38"/>
        <v>3</v>
      </c>
      <c r="T118">
        <f t="shared" ca="1" si="39"/>
        <v>3</v>
      </c>
      <c r="U118">
        <f t="shared" ca="1" si="40"/>
        <v>3</v>
      </c>
      <c r="V118">
        <f t="shared" ca="1" si="41"/>
        <v>0</v>
      </c>
    </row>
    <row r="119" spans="1:22" x14ac:dyDescent="0.35">
      <c r="A119" s="2" t="s">
        <v>20</v>
      </c>
      <c r="B119" s="2" t="s">
        <v>6</v>
      </c>
      <c r="D119" s="1">
        <f t="shared" si="42"/>
        <v>45726</v>
      </c>
      <c r="E119">
        <f t="shared" si="43"/>
        <v>10</v>
      </c>
      <c r="F119">
        <f t="shared" si="27"/>
        <v>3</v>
      </c>
      <c r="G119">
        <f t="shared" si="28"/>
        <v>2025</v>
      </c>
      <c r="H119">
        <f t="shared" ca="1" si="29"/>
        <v>8</v>
      </c>
      <c r="I119">
        <f t="shared" ca="1" si="30"/>
        <v>1</v>
      </c>
      <c r="K119" t="str">
        <f t="shared" ca="1" si="26"/>
        <v>N</v>
      </c>
      <c r="L119" t="str">
        <f t="shared" ca="1" si="31"/>
        <v>N</v>
      </c>
      <c r="M119" t="str">
        <f t="shared" ca="1" si="32"/>
        <v>Y</v>
      </c>
      <c r="N119" s="21">
        <f t="shared" ca="1" si="33"/>
        <v>3</v>
      </c>
      <c r="O119" s="21">
        <f t="shared" ca="1" si="34"/>
        <v>1</v>
      </c>
      <c r="P119" s="21">
        <f t="shared" ca="1" si="35"/>
        <v>2</v>
      </c>
      <c r="Q119" s="21">
        <f t="shared" ca="1" si="36"/>
        <v>2</v>
      </c>
      <c r="R119">
        <f t="shared" ca="1" si="37"/>
        <v>4</v>
      </c>
      <c r="S119">
        <f t="shared" ca="1" si="38"/>
        <v>4</v>
      </c>
      <c r="T119">
        <f t="shared" ca="1" si="39"/>
        <v>2</v>
      </c>
      <c r="U119">
        <f t="shared" ca="1" si="40"/>
        <v>6</v>
      </c>
      <c r="V119">
        <f t="shared" ca="1" si="41"/>
        <v>0</v>
      </c>
    </row>
    <row r="120" spans="1:22" x14ac:dyDescent="0.35">
      <c r="A120" t="s">
        <v>21</v>
      </c>
      <c r="B120" t="s">
        <v>7</v>
      </c>
      <c r="D120" s="1">
        <f t="shared" si="42"/>
        <v>45726</v>
      </c>
      <c r="E120">
        <f t="shared" si="43"/>
        <v>10</v>
      </c>
      <c r="F120">
        <f t="shared" si="27"/>
        <v>3</v>
      </c>
      <c r="G120">
        <f t="shared" si="28"/>
        <v>2025</v>
      </c>
      <c r="H120">
        <f t="shared" ca="1" si="29"/>
        <v>1</v>
      </c>
      <c r="I120">
        <f t="shared" ca="1" si="30"/>
        <v>1</v>
      </c>
      <c r="K120" t="str">
        <f t="shared" ca="1" si="26"/>
        <v>N</v>
      </c>
      <c r="L120" t="str">
        <f t="shared" ca="1" si="31"/>
        <v>N</v>
      </c>
      <c r="M120" t="str">
        <f t="shared" ca="1" si="32"/>
        <v>Y</v>
      </c>
      <c r="N120" s="21">
        <f t="shared" ca="1" si="33"/>
        <v>0</v>
      </c>
      <c r="O120" s="21">
        <f t="shared" ca="1" si="34"/>
        <v>1</v>
      </c>
      <c r="P120" s="21">
        <f t="shared" ca="1" si="35"/>
        <v>0</v>
      </c>
      <c r="Q120" s="21">
        <f t="shared" ca="1" si="36"/>
        <v>0</v>
      </c>
      <c r="R120">
        <f t="shared" ca="1" si="37"/>
        <v>0</v>
      </c>
      <c r="S120">
        <f t="shared" ca="1" si="38"/>
        <v>1</v>
      </c>
      <c r="T120">
        <f t="shared" ca="1" si="39"/>
        <v>0</v>
      </c>
      <c r="U120">
        <f t="shared" ca="1" si="40"/>
        <v>1</v>
      </c>
      <c r="V120">
        <f t="shared" ca="1" si="41"/>
        <v>0</v>
      </c>
    </row>
    <row r="121" spans="1:22" x14ac:dyDescent="0.35">
      <c r="A121" t="s">
        <v>22</v>
      </c>
      <c r="B121" t="s">
        <v>8</v>
      </c>
      <c r="D121" s="1">
        <f t="shared" si="42"/>
        <v>45726</v>
      </c>
      <c r="E121">
        <f t="shared" si="43"/>
        <v>10</v>
      </c>
      <c r="F121">
        <f t="shared" si="27"/>
        <v>3</v>
      </c>
      <c r="G121">
        <f t="shared" si="28"/>
        <v>2025</v>
      </c>
      <c r="H121">
        <f t="shared" ca="1" si="29"/>
        <v>4</v>
      </c>
      <c r="I121">
        <f t="shared" ca="1" si="30"/>
        <v>0</v>
      </c>
      <c r="K121" t="str">
        <f t="shared" ca="1" si="26"/>
        <v>N</v>
      </c>
      <c r="L121" t="str">
        <f t="shared" ca="1" si="31"/>
        <v>N</v>
      </c>
      <c r="M121" t="str">
        <f t="shared" ca="1" si="32"/>
        <v>Y</v>
      </c>
      <c r="N121" s="21">
        <f t="shared" ca="1" si="33"/>
        <v>2</v>
      </c>
      <c r="O121" s="21">
        <f t="shared" ca="1" si="34"/>
        <v>0</v>
      </c>
      <c r="P121" s="21">
        <f t="shared" ca="1" si="35"/>
        <v>1</v>
      </c>
      <c r="Q121" s="21">
        <f t="shared" ca="1" si="36"/>
        <v>1</v>
      </c>
      <c r="R121">
        <f t="shared" ca="1" si="37"/>
        <v>2</v>
      </c>
      <c r="S121">
        <f t="shared" ca="1" si="38"/>
        <v>2</v>
      </c>
      <c r="T121">
        <f t="shared" ca="1" si="39"/>
        <v>1</v>
      </c>
      <c r="U121">
        <f t="shared" ca="1" si="40"/>
        <v>3</v>
      </c>
      <c r="V121">
        <f t="shared" ca="1" si="41"/>
        <v>0</v>
      </c>
    </row>
    <row r="122" spans="1:22" x14ac:dyDescent="0.35">
      <c r="A122" t="s">
        <v>23</v>
      </c>
      <c r="B122" t="s">
        <v>9</v>
      </c>
      <c r="D122" s="1">
        <f t="shared" si="42"/>
        <v>45726</v>
      </c>
      <c r="E122">
        <f t="shared" si="43"/>
        <v>10</v>
      </c>
      <c r="F122">
        <f t="shared" si="27"/>
        <v>3</v>
      </c>
      <c r="G122">
        <f t="shared" si="28"/>
        <v>2025</v>
      </c>
      <c r="H122">
        <f t="shared" ca="1" si="29"/>
        <v>3</v>
      </c>
      <c r="I122">
        <f t="shared" ca="1" si="30"/>
        <v>0</v>
      </c>
      <c r="K122" t="str">
        <f t="shared" ca="1" si="26"/>
        <v>N</v>
      </c>
      <c r="L122" t="str">
        <f t="shared" ca="1" si="31"/>
        <v>N</v>
      </c>
      <c r="M122" t="str">
        <f t="shared" ca="1" si="32"/>
        <v>Y</v>
      </c>
      <c r="N122" s="21">
        <f t="shared" ca="1" si="33"/>
        <v>1</v>
      </c>
      <c r="O122" s="21">
        <f t="shared" ca="1" si="34"/>
        <v>0</v>
      </c>
      <c r="P122" s="21">
        <f t="shared" ca="1" si="35"/>
        <v>1</v>
      </c>
      <c r="Q122" s="21">
        <f t="shared" ca="1" si="36"/>
        <v>1</v>
      </c>
      <c r="R122">
        <f t="shared" ca="1" si="37"/>
        <v>2</v>
      </c>
      <c r="S122">
        <f t="shared" ca="1" si="38"/>
        <v>1</v>
      </c>
      <c r="T122">
        <f t="shared" ca="1" si="39"/>
        <v>1</v>
      </c>
      <c r="U122">
        <f t="shared" ca="1" si="40"/>
        <v>2</v>
      </c>
      <c r="V122">
        <f t="shared" ca="1" si="41"/>
        <v>0</v>
      </c>
    </row>
    <row r="123" spans="1:22" x14ac:dyDescent="0.35">
      <c r="A123" t="s">
        <v>24</v>
      </c>
      <c r="B123" t="s">
        <v>10</v>
      </c>
      <c r="D123" s="1">
        <f t="shared" si="42"/>
        <v>45726</v>
      </c>
      <c r="E123">
        <f t="shared" si="43"/>
        <v>10</v>
      </c>
      <c r="F123">
        <f t="shared" si="27"/>
        <v>3</v>
      </c>
      <c r="G123">
        <f t="shared" si="28"/>
        <v>2025</v>
      </c>
      <c r="H123">
        <f t="shared" ca="1" si="29"/>
        <v>3</v>
      </c>
      <c r="I123">
        <f t="shared" ca="1" si="30"/>
        <v>0</v>
      </c>
      <c r="K123" t="str">
        <f t="shared" ca="1" si="26"/>
        <v>N</v>
      </c>
      <c r="L123" t="str">
        <f t="shared" ca="1" si="31"/>
        <v>N</v>
      </c>
      <c r="M123" t="str">
        <f t="shared" ca="1" si="32"/>
        <v>Y</v>
      </c>
      <c r="N123" s="21">
        <f t="shared" ca="1" si="33"/>
        <v>1</v>
      </c>
      <c r="O123" s="21">
        <f t="shared" ca="1" si="34"/>
        <v>0</v>
      </c>
      <c r="P123" s="21">
        <f t="shared" ca="1" si="35"/>
        <v>1</v>
      </c>
      <c r="Q123" s="21">
        <f t="shared" ca="1" si="36"/>
        <v>1</v>
      </c>
      <c r="R123">
        <f t="shared" ca="1" si="37"/>
        <v>2</v>
      </c>
      <c r="S123">
        <f t="shared" ca="1" si="38"/>
        <v>1</v>
      </c>
      <c r="T123">
        <f t="shared" ca="1" si="39"/>
        <v>1</v>
      </c>
      <c r="U123">
        <f t="shared" ca="1" si="40"/>
        <v>2</v>
      </c>
      <c r="V123">
        <f t="shared" ca="1" si="41"/>
        <v>0</v>
      </c>
    </row>
    <row r="124" spans="1:22" x14ac:dyDescent="0.35">
      <c r="A124" t="s">
        <v>25</v>
      </c>
      <c r="B124" t="s">
        <v>11</v>
      </c>
      <c r="D124" s="1">
        <f t="shared" si="42"/>
        <v>45726</v>
      </c>
      <c r="E124">
        <f t="shared" si="43"/>
        <v>10</v>
      </c>
      <c r="F124">
        <f t="shared" si="27"/>
        <v>3</v>
      </c>
      <c r="G124">
        <f t="shared" si="28"/>
        <v>2025</v>
      </c>
      <c r="H124">
        <f t="shared" ca="1" si="29"/>
        <v>3</v>
      </c>
      <c r="I124">
        <f t="shared" ca="1" si="30"/>
        <v>0</v>
      </c>
      <c r="K124" t="str">
        <f t="shared" ca="1" si="26"/>
        <v>N</v>
      </c>
      <c r="L124" t="str">
        <f t="shared" ca="1" si="31"/>
        <v>N</v>
      </c>
      <c r="M124" t="str">
        <f t="shared" ca="1" si="32"/>
        <v>Y</v>
      </c>
      <c r="N124" s="21">
        <f t="shared" ca="1" si="33"/>
        <v>1</v>
      </c>
      <c r="O124" s="21">
        <f t="shared" ca="1" si="34"/>
        <v>2</v>
      </c>
      <c r="P124" s="21">
        <f t="shared" ca="1" si="35"/>
        <v>0</v>
      </c>
      <c r="Q124" s="21">
        <f t="shared" ca="1" si="36"/>
        <v>0</v>
      </c>
      <c r="R124">
        <f t="shared" ca="1" si="37"/>
        <v>2</v>
      </c>
      <c r="S124">
        <f t="shared" ca="1" si="38"/>
        <v>1</v>
      </c>
      <c r="T124">
        <f t="shared" ca="1" si="39"/>
        <v>1</v>
      </c>
      <c r="U124">
        <f t="shared" ca="1" si="40"/>
        <v>2</v>
      </c>
      <c r="V124">
        <f t="shared" ca="1" si="41"/>
        <v>0</v>
      </c>
    </row>
    <row r="125" spans="1:22" x14ac:dyDescent="0.35">
      <c r="A125" t="s">
        <v>26</v>
      </c>
      <c r="B125" t="s">
        <v>12</v>
      </c>
      <c r="D125" s="1">
        <f t="shared" si="42"/>
        <v>45726</v>
      </c>
      <c r="E125">
        <f t="shared" si="43"/>
        <v>10</v>
      </c>
      <c r="F125">
        <f t="shared" si="27"/>
        <v>3</v>
      </c>
      <c r="G125">
        <f t="shared" si="28"/>
        <v>2025</v>
      </c>
      <c r="H125">
        <f t="shared" ca="1" si="29"/>
        <v>8</v>
      </c>
      <c r="I125">
        <f t="shared" ca="1" si="30"/>
        <v>1</v>
      </c>
      <c r="K125" t="str">
        <f t="shared" ca="1" si="26"/>
        <v>N</v>
      </c>
      <c r="L125" t="str">
        <f t="shared" ca="1" si="31"/>
        <v>N</v>
      </c>
      <c r="M125" t="str">
        <f t="shared" ca="1" si="32"/>
        <v>Y</v>
      </c>
      <c r="N125" s="21">
        <f t="shared" ca="1" si="33"/>
        <v>3</v>
      </c>
      <c r="O125" s="21">
        <f t="shared" ca="1" si="34"/>
        <v>2</v>
      </c>
      <c r="P125" s="21">
        <f t="shared" ca="1" si="35"/>
        <v>1</v>
      </c>
      <c r="Q125" s="21">
        <f t="shared" ca="1" si="36"/>
        <v>2</v>
      </c>
      <c r="R125">
        <f t="shared" ca="1" si="37"/>
        <v>4</v>
      </c>
      <c r="S125">
        <f t="shared" ca="1" si="38"/>
        <v>4</v>
      </c>
      <c r="T125">
        <f t="shared" ca="1" si="39"/>
        <v>2</v>
      </c>
      <c r="U125">
        <f t="shared" ca="1" si="40"/>
        <v>6</v>
      </c>
      <c r="V125">
        <f t="shared" ca="1" si="41"/>
        <v>0</v>
      </c>
    </row>
    <row r="126" spans="1:22" x14ac:dyDescent="0.35">
      <c r="A126" t="s">
        <v>27</v>
      </c>
      <c r="B126" t="s">
        <v>13</v>
      </c>
      <c r="D126" s="1">
        <f t="shared" si="42"/>
        <v>45726</v>
      </c>
      <c r="E126">
        <f t="shared" si="43"/>
        <v>10</v>
      </c>
      <c r="F126">
        <f t="shared" si="27"/>
        <v>3</v>
      </c>
      <c r="G126">
        <f t="shared" si="28"/>
        <v>2025</v>
      </c>
      <c r="H126">
        <f t="shared" ca="1" si="29"/>
        <v>5</v>
      </c>
      <c r="I126">
        <f t="shared" ca="1" si="30"/>
        <v>0</v>
      </c>
      <c r="K126" t="str">
        <f t="shared" ca="1" si="26"/>
        <v>N</v>
      </c>
      <c r="L126" t="str">
        <f t="shared" ca="1" si="31"/>
        <v>N</v>
      </c>
      <c r="M126" t="str">
        <f t="shared" ca="1" si="32"/>
        <v>Y</v>
      </c>
      <c r="N126" s="21">
        <f t="shared" ca="1" si="33"/>
        <v>2</v>
      </c>
      <c r="O126" s="21">
        <f t="shared" ca="1" si="34"/>
        <v>1</v>
      </c>
      <c r="P126" s="21">
        <f t="shared" ca="1" si="35"/>
        <v>1</v>
      </c>
      <c r="Q126" s="21">
        <f t="shared" ca="1" si="36"/>
        <v>1</v>
      </c>
      <c r="R126">
        <f t="shared" ca="1" si="37"/>
        <v>2</v>
      </c>
      <c r="S126">
        <f t="shared" ca="1" si="38"/>
        <v>3</v>
      </c>
      <c r="T126">
        <f t="shared" ca="1" si="39"/>
        <v>2</v>
      </c>
      <c r="U126">
        <f t="shared" ca="1" si="40"/>
        <v>2</v>
      </c>
      <c r="V126">
        <f t="shared" ca="1" si="41"/>
        <v>1</v>
      </c>
    </row>
    <row r="127" spans="1:22" x14ac:dyDescent="0.35">
      <c r="A127" t="s">
        <v>28</v>
      </c>
      <c r="B127" t="s">
        <v>14</v>
      </c>
      <c r="D127" s="1">
        <f t="shared" si="42"/>
        <v>45726</v>
      </c>
      <c r="E127">
        <f t="shared" si="43"/>
        <v>10</v>
      </c>
      <c r="F127">
        <f t="shared" si="27"/>
        <v>3</v>
      </c>
      <c r="G127">
        <f t="shared" si="28"/>
        <v>2025</v>
      </c>
      <c r="H127">
        <f t="shared" ca="1" si="29"/>
        <v>9</v>
      </c>
      <c r="I127">
        <f t="shared" ca="1" si="30"/>
        <v>1</v>
      </c>
      <c r="K127" t="str">
        <f t="shared" ca="1" si="26"/>
        <v>N</v>
      </c>
      <c r="L127" t="str">
        <f t="shared" ca="1" si="31"/>
        <v>N</v>
      </c>
      <c r="M127" t="str">
        <f t="shared" ca="1" si="32"/>
        <v>Y</v>
      </c>
      <c r="N127" s="21">
        <f t="shared" ca="1" si="33"/>
        <v>3</v>
      </c>
      <c r="O127" s="21">
        <f t="shared" ca="1" si="34"/>
        <v>2</v>
      </c>
      <c r="P127" s="21">
        <f t="shared" ca="1" si="35"/>
        <v>2</v>
      </c>
      <c r="Q127" s="21">
        <f t="shared" ca="1" si="36"/>
        <v>2</v>
      </c>
      <c r="R127">
        <f t="shared" ca="1" si="37"/>
        <v>6</v>
      </c>
      <c r="S127">
        <f t="shared" ca="1" si="38"/>
        <v>3</v>
      </c>
      <c r="T127">
        <f t="shared" ca="1" si="39"/>
        <v>3</v>
      </c>
      <c r="U127">
        <f t="shared" ca="1" si="40"/>
        <v>5</v>
      </c>
      <c r="V127">
        <f t="shared" ca="1" si="41"/>
        <v>1</v>
      </c>
    </row>
    <row r="128" spans="1:22" x14ac:dyDescent="0.35">
      <c r="A128" t="s">
        <v>29</v>
      </c>
      <c r="B128" t="s">
        <v>15</v>
      </c>
      <c r="D128" s="1">
        <f t="shared" si="42"/>
        <v>45726</v>
      </c>
      <c r="E128">
        <f t="shared" si="43"/>
        <v>10</v>
      </c>
      <c r="F128">
        <f t="shared" si="27"/>
        <v>3</v>
      </c>
      <c r="G128">
        <f t="shared" si="28"/>
        <v>2025</v>
      </c>
      <c r="H128">
        <f t="shared" ca="1" si="29"/>
        <v>8</v>
      </c>
      <c r="I128">
        <f t="shared" ca="1" si="30"/>
        <v>0</v>
      </c>
      <c r="K128" t="str">
        <f t="shared" ca="1" si="26"/>
        <v>N</v>
      </c>
      <c r="L128" t="str">
        <f t="shared" ca="1" si="31"/>
        <v>N</v>
      </c>
      <c r="M128" t="str">
        <f t="shared" ca="1" si="32"/>
        <v>Y</v>
      </c>
      <c r="N128" s="21">
        <f t="shared" ca="1" si="33"/>
        <v>3</v>
      </c>
      <c r="O128" s="21">
        <f t="shared" ca="1" si="34"/>
        <v>3</v>
      </c>
      <c r="P128" s="21">
        <f t="shared" ca="1" si="35"/>
        <v>1</v>
      </c>
      <c r="Q128" s="21">
        <f t="shared" ca="1" si="36"/>
        <v>1</v>
      </c>
      <c r="R128">
        <f t="shared" ca="1" si="37"/>
        <v>4</v>
      </c>
      <c r="S128">
        <f t="shared" ca="1" si="38"/>
        <v>4</v>
      </c>
      <c r="T128">
        <f t="shared" ca="1" si="39"/>
        <v>2</v>
      </c>
      <c r="U128">
        <f t="shared" ca="1" si="40"/>
        <v>5</v>
      </c>
      <c r="V128">
        <f t="shared" ca="1" si="41"/>
        <v>1</v>
      </c>
    </row>
    <row r="129" spans="1:22" x14ac:dyDescent="0.35">
      <c r="A129" t="s">
        <v>30</v>
      </c>
      <c r="B129" t="s">
        <v>16</v>
      </c>
      <c r="D129" s="1">
        <f t="shared" si="42"/>
        <v>45726</v>
      </c>
      <c r="E129">
        <f t="shared" si="43"/>
        <v>10</v>
      </c>
      <c r="F129">
        <f t="shared" si="27"/>
        <v>3</v>
      </c>
      <c r="G129">
        <f t="shared" si="28"/>
        <v>2025</v>
      </c>
      <c r="H129">
        <f t="shared" ca="1" si="29"/>
        <v>6</v>
      </c>
      <c r="I129">
        <f t="shared" ca="1" si="30"/>
        <v>1</v>
      </c>
      <c r="K129" t="str">
        <f t="shared" ref="K129:K192" ca="1" si="44">IFERROR(IF(DATEDIF(D129,NOW(),"d")=0,"Y","N"),"N")</f>
        <v>N</v>
      </c>
      <c r="L129" t="str">
        <f t="shared" ca="1" si="31"/>
        <v>N</v>
      </c>
      <c r="M129" t="str">
        <f t="shared" ca="1" si="32"/>
        <v>Y</v>
      </c>
      <c r="N129" s="21">
        <f t="shared" ca="1" si="33"/>
        <v>3</v>
      </c>
      <c r="O129" s="21">
        <f t="shared" ca="1" si="34"/>
        <v>1</v>
      </c>
      <c r="P129" s="21">
        <f t="shared" ca="1" si="35"/>
        <v>1</v>
      </c>
      <c r="Q129" s="21">
        <f t="shared" ca="1" si="36"/>
        <v>1</v>
      </c>
      <c r="R129">
        <f t="shared" ca="1" si="37"/>
        <v>3</v>
      </c>
      <c r="S129">
        <f t="shared" ca="1" si="38"/>
        <v>3</v>
      </c>
      <c r="T129">
        <f t="shared" ca="1" si="39"/>
        <v>2</v>
      </c>
      <c r="U129">
        <f t="shared" ca="1" si="40"/>
        <v>3</v>
      </c>
      <c r="V129">
        <f t="shared" ca="1" si="41"/>
        <v>1</v>
      </c>
    </row>
    <row r="130" spans="1:22" x14ac:dyDescent="0.35">
      <c r="A130" t="s">
        <v>31</v>
      </c>
      <c r="B130" t="s">
        <v>17</v>
      </c>
      <c r="D130" s="1">
        <f t="shared" si="42"/>
        <v>45726</v>
      </c>
      <c r="E130">
        <f t="shared" si="43"/>
        <v>10</v>
      </c>
      <c r="F130">
        <f t="shared" si="27"/>
        <v>3</v>
      </c>
      <c r="G130">
        <f t="shared" si="28"/>
        <v>2025</v>
      </c>
      <c r="H130">
        <f t="shared" ca="1" si="29"/>
        <v>9</v>
      </c>
      <c r="I130">
        <f t="shared" ca="1" si="30"/>
        <v>1</v>
      </c>
      <c r="K130" t="str">
        <f t="shared" ca="1" si="44"/>
        <v>N</v>
      </c>
      <c r="L130" t="str">
        <f t="shared" ca="1" si="31"/>
        <v>N</v>
      </c>
      <c r="M130" t="str">
        <f t="shared" ca="1" si="32"/>
        <v>Y</v>
      </c>
      <c r="N130" s="21">
        <f t="shared" ca="1" si="33"/>
        <v>4</v>
      </c>
      <c r="O130" s="21">
        <f t="shared" ca="1" si="34"/>
        <v>1</v>
      </c>
      <c r="P130" s="21">
        <f t="shared" ca="1" si="35"/>
        <v>2</v>
      </c>
      <c r="Q130" s="21">
        <f t="shared" ca="1" si="36"/>
        <v>2</v>
      </c>
      <c r="R130">
        <f t="shared" ca="1" si="37"/>
        <v>5</v>
      </c>
      <c r="S130">
        <f t="shared" ca="1" si="38"/>
        <v>4</v>
      </c>
      <c r="T130">
        <f t="shared" ca="1" si="39"/>
        <v>4</v>
      </c>
      <c r="U130">
        <f t="shared" ca="1" si="40"/>
        <v>4</v>
      </c>
      <c r="V130">
        <f t="shared" ca="1" si="41"/>
        <v>1</v>
      </c>
    </row>
    <row r="131" spans="1:22" x14ac:dyDescent="0.35">
      <c r="A131" t="s">
        <v>32</v>
      </c>
      <c r="B131" t="s">
        <v>18</v>
      </c>
      <c r="D131" s="1">
        <f t="shared" si="42"/>
        <v>45726</v>
      </c>
      <c r="E131">
        <f t="shared" si="43"/>
        <v>10</v>
      </c>
      <c r="F131">
        <f t="shared" ref="F131:F194" si="45">MONTH(D131)</f>
        <v>3</v>
      </c>
      <c r="G131">
        <f t="shared" ref="G131:G194" si="46">YEAR(D131)</f>
        <v>2025</v>
      </c>
      <c r="H131">
        <f t="shared" ref="H131:H194" ca="1" si="47">RANDBETWEEN(0,10)</f>
        <v>10</v>
      </c>
      <c r="I131">
        <f t="shared" ref="I131:I194" ca="1" si="48">RANDBETWEEN(1,3)-1</f>
        <v>2</v>
      </c>
      <c r="K131" t="str">
        <f t="shared" ca="1" si="44"/>
        <v>N</v>
      </c>
      <c r="L131" t="str">
        <f t="shared" ref="L131:L194" ca="1" si="49">IFERROR(IF(DATEDIF(D131,NOW(),"d")&lt;=7,"Y","N"),"N")</f>
        <v>N</v>
      </c>
      <c r="M131" t="str">
        <f t="shared" ref="M131:M194" ca="1" si="50">IFERROR(IF(DATEDIF(D131,NOW(),"d")&lt;=14,"Y","N"),"N")</f>
        <v>Y</v>
      </c>
      <c r="N131" s="21">
        <f t="shared" ref="N131:N194" ca="1" si="51">ROUND((RANDBETWEEN(35,45)/100)*H131,0)</f>
        <v>4</v>
      </c>
      <c r="O131" s="21">
        <f t="shared" ref="O131:O194" ca="1" si="52">H131-N131-P131-Q131</f>
        <v>2</v>
      </c>
      <c r="P131" s="21">
        <f t="shared" ref="P131:P194" ca="1" si="53">ROUND((RANDBETWEEN(15,25)/100)*H131,0)</f>
        <v>2</v>
      </c>
      <c r="Q131" s="21">
        <f t="shared" ref="Q131:Q194" ca="1" si="54">ROUND((RANDBETWEEN(15,25)/100)*H131,0)</f>
        <v>2</v>
      </c>
      <c r="R131">
        <f t="shared" ref="R131:R194" ca="1" si="55">ROUND((RANDBETWEEN(35,65)/100)*H131,0)</f>
        <v>4</v>
      </c>
      <c r="S131">
        <f t="shared" ref="S131:S194" ca="1" si="56">H131-R131</f>
        <v>6</v>
      </c>
      <c r="T131">
        <f t="shared" ref="T131:T194" ca="1" si="57">ROUND((RANDBETWEEN(25,45)/100)*H131,0)</f>
        <v>3</v>
      </c>
      <c r="U131">
        <f t="shared" ref="U131:U194" ca="1" si="58">H131-T131-V131</f>
        <v>6</v>
      </c>
      <c r="V131">
        <f t="shared" ref="V131:V194" ca="1" si="59">ROUND((RANDBETWEEN(5,15)/100)*H131,0)</f>
        <v>1</v>
      </c>
    </row>
    <row r="132" spans="1:22" x14ac:dyDescent="0.35">
      <c r="A132" s="2" t="s">
        <v>20</v>
      </c>
      <c r="B132" s="2" t="s">
        <v>6</v>
      </c>
      <c r="D132" s="1">
        <f t="shared" si="42"/>
        <v>45727</v>
      </c>
      <c r="E132">
        <f t="shared" si="43"/>
        <v>11</v>
      </c>
      <c r="F132">
        <f t="shared" si="45"/>
        <v>3</v>
      </c>
      <c r="G132">
        <f t="shared" si="46"/>
        <v>2025</v>
      </c>
      <c r="H132">
        <f t="shared" ca="1" si="47"/>
        <v>4</v>
      </c>
      <c r="I132">
        <f t="shared" ca="1" si="48"/>
        <v>2</v>
      </c>
      <c r="K132" t="str">
        <f t="shared" ca="1" si="44"/>
        <v>N</v>
      </c>
      <c r="L132" t="str">
        <f t="shared" ca="1" si="49"/>
        <v>N</v>
      </c>
      <c r="M132" t="str">
        <f t="shared" ca="1" si="50"/>
        <v>Y</v>
      </c>
      <c r="N132" s="21">
        <f t="shared" ca="1" si="51"/>
        <v>2</v>
      </c>
      <c r="O132" s="21">
        <f t="shared" ca="1" si="52"/>
        <v>0</v>
      </c>
      <c r="P132" s="21">
        <f t="shared" ca="1" si="53"/>
        <v>1</v>
      </c>
      <c r="Q132" s="21">
        <f t="shared" ca="1" si="54"/>
        <v>1</v>
      </c>
      <c r="R132">
        <f t="shared" ca="1" si="55"/>
        <v>2</v>
      </c>
      <c r="S132">
        <f t="shared" ca="1" si="56"/>
        <v>2</v>
      </c>
      <c r="T132">
        <f t="shared" ca="1" si="57"/>
        <v>2</v>
      </c>
      <c r="U132">
        <f t="shared" ca="1" si="58"/>
        <v>2</v>
      </c>
      <c r="V132">
        <f t="shared" ca="1" si="59"/>
        <v>0</v>
      </c>
    </row>
    <row r="133" spans="1:22" x14ac:dyDescent="0.35">
      <c r="A133" t="s">
        <v>21</v>
      </c>
      <c r="B133" t="s">
        <v>7</v>
      </c>
      <c r="D133" s="1">
        <f t="shared" si="42"/>
        <v>45727</v>
      </c>
      <c r="E133">
        <f t="shared" si="43"/>
        <v>11</v>
      </c>
      <c r="F133">
        <f t="shared" si="45"/>
        <v>3</v>
      </c>
      <c r="G133">
        <f t="shared" si="46"/>
        <v>2025</v>
      </c>
      <c r="H133">
        <f t="shared" ca="1" si="47"/>
        <v>5</v>
      </c>
      <c r="I133">
        <f t="shared" ca="1" si="48"/>
        <v>1</v>
      </c>
      <c r="K133" t="str">
        <f t="shared" ca="1" si="44"/>
        <v>N</v>
      </c>
      <c r="L133" t="str">
        <f t="shared" ca="1" si="49"/>
        <v>N</v>
      </c>
      <c r="M133" t="str">
        <f t="shared" ca="1" si="50"/>
        <v>Y</v>
      </c>
      <c r="N133" s="21">
        <f t="shared" ca="1" si="51"/>
        <v>2</v>
      </c>
      <c r="O133" s="21">
        <f t="shared" ca="1" si="52"/>
        <v>1</v>
      </c>
      <c r="P133" s="21">
        <f t="shared" ca="1" si="53"/>
        <v>1</v>
      </c>
      <c r="Q133" s="21">
        <f t="shared" ca="1" si="54"/>
        <v>1</v>
      </c>
      <c r="R133">
        <f t="shared" ca="1" si="55"/>
        <v>2</v>
      </c>
      <c r="S133">
        <f t="shared" ca="1" si="56"/>
        <v>3</v>
      </c>
      <c r="T133">
        <f t="shared" ca="1" si="57"/>
        <v>2</v>
      </c>
      <c r="U133">
        <f t="shared" ca="1" si="58"/>
        <v>2</v>
      </c>
      <c r="V133">
        <f t="shared" ca="1" si="59"/>
        <v>1</v>
      </c>
    </row>
    <row r="134" spans="1:22" x14ac:dyDescent="0.35">
      <c r="A134" t="s">
        <v>22</v>
      </c>
      <c r="B134" t="s">
        <v>8</v>
      </c>
      <c r="D134" s="1">
        <f t="shared" si="42"/>
        <v>45727</v>
      </c>
      <c r="E134">
        <f t="shared" si="43"/>
        <v>11</v>
      </c>
      <c r="F134">
        <f t="shared" si="45"/>
        <v>3</v>
      </c>
      <c r="G134">
        <f t="shared" si="46"/>
        <v>2025</v>
      </c>
      <c r="H134">
        <f t="shared" ca="1" si="47"/>
        <v>9</v>
      </c>
      <c r="I134">
        <f t="shared" ca="1" si="48"/>
        <v>0</v>
      </c>
      <c r="K134" t="str">
        <f t="shared" ca="1" si="44"/>
        <v>N</v>
      </c>
      <c r="L134" t="str">
        <f t="shared" ca="1" si="49"/>
        <v>N</v>
      </c>
      <c r="M134" t="str">
        <f t="shared" ca="1" si="50"/>
        <v>Y</v>
      </c>
      <c r="N134" s="21">
        <f t="shared" ca="1" si="51"/>
        <v>4</v>
      </c>
      <c r="O134" s="21">
        <f t="shared" ca="1" si="52"/>
        <v>1</v>
      </c>
      <c r="P134" s="21">
        <f t="shared" ca="1" si="53"/>
        <v>2</v>
      </c>
      <c r="Q134" s="21">
        <f t="shared" ca="1" si="54"/>
        <v>2</v>
      </c>
      <c r="R134">
        <f t="shared" ca="1" si="55"/>
        <v>3</v>
      </c>
      <c r="S134">
        <f t="shared" ca="1" si="56"/>
        <v>6</v>
      </c>
      <c r="T134">
        <f t="shared" ca="1" si="57"/>
        <v>3</v>
      </c>
      <c r="U134">
        <f t="shared" ca="1" si="58"/>
        <v>5</v>
      </c>
      <c r="V134">
        <f t="shared" ca="1" si="59"/>
        <v>1</v>
      </c>
    </row>
    <row r="135" spans="1:22" x14ac:dyDescent="0.35">
      <c r="A135" t="s">
        <v>23</v>
      </c>
      <c r="B135" t="s">
        <v>9</v>
      </c>
      <c r="D135" s="1">
        <f t="shared" si="42"/>
        <v>45727</v>
      </c>
      <c r="E135">
        <f t="shared" si="43"/>
        <v>11</v>
      </c>
      <c r="F135">
        <f t="shared" si="45"/>
        <v>3</v>
      </c>
      <c r="G135">
        <f t="shared" si="46"/>
        <v>2025</v>
      </c>
      <c r="H135">
        <f t="shared" ca="1" si="47"/>
        <v>0</v>
      </c>
      <c r="I135">
        <f t="shared" ca="1" si="48"/>
        <v>0</v>
      </c>
      <c r="K135" t="str">
        <f t="shared" ca="1" si="44"/>
        <v>N</v>
      </c>
      <c r="L135" t="str">
        <f t="shared" ca="1" si="49"/>
        <v>N</v>
      </c>
      <c r="M135" t="str">
        <f t="shared" ca="1" si="50"/>
        <v>Y</v>
      </c>
      <c r="N135" s="21">
        <f t="shared" ca="1" si="51"/>
        <v>0</v>
      </c>
      <c r="O135" s="21">
        <f t="shared" ca="1" si="52"/>
        <v>0</v>
      </c>
      <c r="P135" s="21">
        <f t="shared" ca="1" si="53"/>
        <v>0</v>
      </c>
      <c r="Q135" s="21">
        <f t="shared" ca="1" si="54"/>
        <v>0</v>
      </c>
      <c r="R135">
        <f t="shared" ca="1" si="55"/>
        <v>0</v>
      </c>
      <c r="S135">
        <f t="shared" ca="1" si="56"/>
        <v>0</v>
      </c>
      <c r="T135">
        <f t="shared" ca="1" si="57"/>
        <v>0</v>
      </c>
      <c r="U135">
        <f t="shared" ca="1" si="58"/>
        <v>0</v>
      </c>
      <c r="V135">
        <f t="shared" ca="1" si="59"/>
        <v>0</v>
      </c>
    </row>
    <row r="136" spans="1:22" x14ac:dyDescent="0.35">
      <c r="A136" t="s">
        <v>24</v>
      </c>
      <c r="B136" t="s">
        <v>10</v>
      </c>
      <c r="D136" s="1">
        <f t="shared" si="42"/>
        <v>45727</v>
      </c>
      <c r="E136">
        <f t="shared" si="43"/>
        <v>11</v>
      </c>
      <c r="F136">
        <f t="shared" si="45"/>
        <v>3</v>
      </c>
      <c r="G136">
        <f t="shared" si="46"/>
        <v>2025</v>
      </c>
      <c r="H136">
        <f t="shared" ca="1" si="47"/>
        <v>7</v>
      </c>
      <c r="I136">
        <f t="shared" ca="1" si="48"/>
        <v>0</v>
      </c>
      <c r="K136" t="str">
        <f t="shared" ca="1" si="44"/>
        <v>N</v>
      </c>
      <c r="L136" t="str">
        <f t="shared" ca="1" si="49"/>
        <v>N</v>
      </c>
      <c r="M136" t="str">
        <f t="shared" ca="1" si="50"/>
        <v>Y</v>
      </c>
      <c r="N136" s="21">
        <f t="shared" ca="1" si="51"/>
        <v>3</v>
      </c>
      <c r="O136" s="21">
        <f t="shared" ca="1" si="52"/>
        <v>2</v>
      </c>
      <c r="P136" s="21">
        <f t="shared" ca="1" si="53"/>
        <v>1</v>
      </c>
      <c r="Q136" s="21">
        <f t="shared" ca="1" si="54"/>
        <v>1</v>
      </c>
      <c r="R136">
        <f t="shared" ca="1" si="55"/>
        <v>4</v>
      </c>
      <c r="S136">
        <f t="shared" ca="1" si="56"/>
        <v>3</v>
      </c>
      <c r="T136">
        <f t="shared" ca="1" si="57"/>
        <v>2</v>
      </c>
      <c r="U136">
        <f t="shared" ca="1" si="58"/>
        <v>5</v>
      </c>
      <c r="V136">
        <f t="shared" ca="1" si="59"/>
        <v>0</v>
      </c>
    </row>
    <row r="137" spans="1:22" x14ac:dyDescent="0.35">
      <c r="A137" t="s">
        <v>25</v>
      </c>
      <c r="B137" t="s">
        <v>11</v>
      </c>
      <c r="D137" s="1">
        <f t="shared" si="42"/>
        <v>45727</v>
      </c>
      <c r="E137">
        <f t="shared" si="43"/>
        <v>11</v>
      </c>
      <c r="F137">
        <f t="shared" si="45"/>
        <v>3</v>
      </c>
      <c r="G137">
        <f t="shared" si="46"/>
        <v>2025</v>
      </c>
      <c r="H137">
        <f t="shared" ca="1" si="47"/>
        <v>8</v>
      </c>
      <c r="I137">
        <f t="shared" ca="1" si="48"/>
        <v>0</v>
      </c>
      <c r="K137" t="str">
        <f t="shared" ca="1" si="44"/>
        <v>N</v>
      </c>
      <c r="L137" t="str">
        <f t="shared" ca="1" si="49"/>
        <v>N</v>
      </c>
      <c r="M137" t="str">
        <f t="shared" ca="1" si="50"/>
        <v>Y</v>
      </c>
      <c r="N137" s="21">
        <f t="shared" ca="1" si="51"/>
        <v>3</v>
      </c>
      <c r="O137" s="21">
        <f t="shared" ca="1" si="52"/>
        <v>2</v>
      </c>
      <c r="P137" s="21">
        <f t="shared" ca="1" si="53"/>
        <v>1</v>
      </c>
      <c r="Q137" s="21">
        <f t="shared" ca="1" si="54"/>
        <v>2</v>
      </c>
      <c r="R137">
        <f t="shared" ca="1" si="55"/>
        <v>5</v>
      </c>
      <c r="S137">
        <f t="shared" ca="1" si="56"/>
        <v>3</v>
      </c>
      <c r="T137">
        <f t="shared" ca="1" si="57"/>
        <v>3</v>
      </c>
      <c r="U137">
        <f t="shared" ca="1" si="58"/>
        <v>4</v>
      </c>
      <c r="V137">
        <f t="shared" ca="1" si="59"/>
        <v>1</v>
      </c>
    </row>
    <row r="138" spans="1:22" x14ac:dyDescent="0.35">
      <c r="A138" t="s">
        <v>26</v>
      </c>
      <c r="B138" t="s">
        <v>12</v>
      </c>
      <c r="D138" s="1">
        <f t="shared" si="42"/>
        <v>45727</v>
      </c>
      <c r="E138">
        <f t="shared" si="43"/>
        <v>11</v>
      </c>
      <c r="F138">
        <f t="shared" si="45"/>
        <v>3</v>
      </c>
      <c r="G138">
        <f t="shared" si="46"/>
        <v>2025</v>
      </c>
      <c r="H138">
        <f t="shared" ca="1" si="47"/>
        <v>9</v>
      </c>
      <c r="I138">
        <f t="shared" ca="1" si="48"/>
        <v>1</v>
      </c>
      <c r="K138" t="str">
        <f t="shared" ca="1" si="44"/>
        <v>N</v>
      </c>
      <c r="L138" t="str">
        <f t="shared" ca="1" si="49"/>
        <v>N</v>
      </c>
      <c r="M138" t="str">
        <f t="shared" ca="1" si="50"/>
        <v>Y</v>
      </c>
      <c r="N138" s="21">
        <f t="shared" ca="1" si="51"/>
        <v>4</v>
      </c>
      <c r="O138" s="21">
        <f t="shared" ca="1" si="52"/>
        <v>1</v>
      </c>
      <c r="P138" s="21">
        <f t="shared" ca="1" si="53"/>
        <v>2</v>
      </c>
      <c r="Q138" s="21">
        <f t="shared" ca="1" si="54"/>
        <v>2</v>
      </c>
      <c r="R138">
        <f t="shared" ca="1" si="55"/>
        <v>5</v>
      </c>
      <c r="S138">
        <f t="shared" ca="1" si="56"/>
        <v>4</v>
      </c>
      <c r="T138">
        <f t="shared" ca="1" si="57"/>
        <v>4</v>
      </c>
      <c r="U138">
        <f t="shared" ca="1" si="58"/>
        <v>4</v>
      </c>
      <c r="V138">
        <f t="shared" ca="1" si="59"/>
        <v>1</v>
      </c>
    </row>
    <row r="139" spans="1:22" x14ac:dyDescent="0.35">
      <c r="A139" t="s">
        <v>27</v>
      </c>
      <c r="B139" t="s">
        <v>13</v>
      </c>
      <c r="D139" s="1">
        <f t="shared" si="42"/>
        <v>45727</v>
      </c>
      <c r="E139">
        <f t="shared" si="43"/>
        <v>11</v>
      </c>
      <c r="F139">
        <f t="shared" si="45"/>
        <v>3</v>
      </c>
      <c r="G139">
        <f t="shared" si="46"/>
        <v>2025</v>
      </c>
      <c r="H139">
        <f t="shared" ca="1" si="47"/>
        <v>5</v>
      </c>
      <c r="I139">
        <f t="shared" ca="1" si="48"/>
        <v>0</v>
      </c>
      <c r="K139" t="str">
        <f t="shared" ca="1" si="44"/>
        <v>N</v>
      </c>
      <c r="L139" t="str">
        <f t="shared" ca="1" si="49"/>
        <v>N</v>
      </c>
      <c r="M139" t="str">
        <f t="shared" ca="1" si="50"/>
        <v>Y</v>
      </c>
      <c r="N139" s="21">
        <f t="shared" ca="1" si="51"/>
        <v>2</v>
      </c>
      <c r="O139" s="21">
        <f t="shared" ca="1" si="52"/>
        <v>1</v>
      </c>
      <c r="P139" s="21">
        <f t="shared" ca="1" si="53"/>
        <v>1</v>
      </c>
      <c r="Q139" s="21">
        <f t="shared" ca="1" si="54"/>
        <v>1</v>
      </c>
      <c r="R139">
        <f t="shared" ca="1" si="55"/>
        <v>3</v>
      </c>
      <c r="S139">
        <f t="shared" ca="1" si="56"/>
        <v>2</v>
      </c>
      <c r="T139">
        <f t="shared" ca="1" si="57"/>
        <v>2</v>
      </c>
      <c r="U139">
        <f t="shared" ca="1" si="58"/>
        <v>2</v>
      </c>
      <c r="V139">
        <f t="shared" ca="1" si="59"/>
        <v>1</v>
      </c>
    </row>
    <row r="140" spans="1:22" x14ac:dyDescent="0.35">
      <c r="A140" t="s">
        <v>28</v>
      </c>
      <c r="B140" t="s">
        <v>14</v>
      </c>
      <c r="D140" s="1">
        <f t="shared" si="42"/>
        <v>45727</v>
      </c>
      <c r="E140">
        <f t="shared" si="43"/>
        <v>11</v>
      </c>
      <c r="F140">
        <f t="shared" si="45"/>
        <v>3</v>
      </c>
      <c r="G140">
        <f t="shared" si="46"/>
        <v>2025</v>
      </c>
      <c r="H140">
        <f t="shared" ca="1" si="47"/>
        <v>9</v>
      </c>
      <c r="I140">
        <f t="shared" ca="1" si="48"/>
        <v>2</v>
      </c>
      <c r="K140" t="str">
        <f t="shared" ca="1" si="44"/>
        <v>N</v>
      </c>
      <c r="L140" t="str">
        <f t="shared" ca="1" si="49"/>
        <v>N</v>
      </c>
      <c r="M140" t="str">
        <f t="shared" ca="1" si="50"/>
        <v>Y</v>
      </c>
      <c r="N140" s="21">
        <f t="shared" ca="1" si="51"/>
        <v>4</v>
      </c>
      <c r="O140" s="21">
        <f t="shared" ca="1" si="52"/>
        <v>2</v>
      </c>
      <c r="P140" s="21">
        <f t="shared" ca="1" si="53"/>
        <v>2</v>
      </c>
      <c r="Q140" s="21">
        <f t="shared" ca="1" si="54"/>
        <v>1</v>
      </c>
      <c r="R140">
        <f t="shared" ca="1" si="55"/>
        <v>4</v>
      </c>
      <c r="S140">
        <f t="shared" ca="1" si="56"/>
        <v>5</v>
      </c>
      <c r="T140">
        <f t="shared" ca="1" si="57"/>
        <v>2</v>
      </c>
      <c r="U140">
        <f t="shared" ca="1" si="58"/>
        <v>6</v>
      </c>
      <c r="V140">
        <f t="shared" ca="1" si="59"/>
        <v>1</v>
      </c>
    </row>
    <row r="141" spans="1:22" x14ac:dyDescent="0.35">
      <c r="A141" t="s">
        <v>29</v>
      </c>
      <c r="B141" t="s">
        <v>15</v>
      </c>
      <c r="D141" s="1">
        <f t="shared" si="42"/>
        <v>45727</v>
      </c>
      <c r="E141">
        <f t="shared" si="43"/>
        <v>11</v>
      </c>
      <c r="F141">
        <f t="shared" si="45"/>
        <v>3</v>
      </c>
      <c r="G141">
        <f t="shared" si="46"/>
        <v>2025</v>
      </c>
      <c r="H141">
        <f t="shared" ca="1" si="47"/>
        <v>5</v>
      </c>
      <c r="I141">
        <f t="shared" ca="1" si="48"/>
        <v>2</v>
      </c>
      <c r="K141" t="str">
        <f t="shared" ca="1" si="44"/>
        <v>N</v>
      </c>
      <c r="L141" t="str">
        <f t="shared" ca="1" si="49"/>
        <v>N</v>
      </c>
      <c r="M141" t="str">
        <f t="shared" ca="1" si="50"/>
        <v>Y</v>
      </c>
      <c r="N141" s="21">
        <f t="shared" ca="1" si="51"/>
        <v>2</v>
      </c>
      <c r="O141" s="21">
        <f t="shared" ca="1" si="52"/>
        <v>1</v>
      </c>
      <c r="P141" s="21">
        <f t="shared" ca="1" si="53"/>
        <v>1</v>
      </c>
      <c r="Q141" s="21">
        <f t="shared" ca="1" si="54"/>
        <v>1</v>
      </c>
      <c r="R141">
        <f t="shared" ca="1" si="55"/>
        <v>3</v>
      </c>
      <c r="S141">
        <f t="shared" ca="1" si="56"/>
        <v>2</v>
      </c>
      <c r="T141">
        <f t="shared" ca="1" si="57"/>
        <v>2</v>
      </c>
      <c r="U141">
        <f t="shared" ca="1" si="58"/>
        <v>2</v>
      </c>
      <c r="V141">
        <f t="shared" ca="1" si="59"/>
        <v>1</v>
      </c>
    </row>
    <row r="142" spans="1:22" x14ac:dyDescent="0.35">
      <c r="A142" t="s">
        <v>30</v>
      </c>
      <c r="B142" t="s">
        <v>16</v>
      </c>
      <c r="D142" s="1">
        <f t="shared" si="42"/>
        <v>45727</v>
      </c>
      <c r="E142">
        <f t="shared" si="43"/>
        <v>11</v>
      </c>
      <c r="F142">
        <f t="shared" si="45"/>
        <v>3</v>
      </c>
      <c r="G142">
        <f t="shared" si="46"/>
        <v>2025</v>
      </c>
      <c r="H142">
        <f t="shared" ca="1" si="47"/>
        <v>9</v>
      </c>
      <c r="I142">
        <f t="shared" ca="1" si="48"/>
        <v>1</v>
      </c>
      <c r="K142" t="str">
        <f t="shared" ca="1" si="44"/>
        <v>N</v>
      </c>
      <c r="L142" t="str">
        <f t="shared" ca="1" si="49"/>
        <v>N</v>
      </c>
      <c r="M142" t="str">
        <f t="shared" ca="1" si="50"/>
        <v>Y</v>
      </c>
      <c r="N142" s="21">
        <f t="shared" ca="1" si="51"/>
        <v>4</v>
      </c>
      <c r="O142" s="21">
        <f t="shared" ca="1" si="52"/>
        <v>1</v>
      </c>
      <c r="P142" s="21">
        <f t="shared" ca="1" si="53"/>
        <v>2</v>
      </c>
      <c r="Q142" s="21">
        <f t="shared" ca="1" si="54"/>
        <v>2</v>
      </c>
      <c r="R142">
        <f t="shared" ca="1" si="55"/>
        <v>4</v>
      </c>
      <c r="S142">
        <f t="shared" ca="1" si="56"/>
        <v>5</v>
      </c>
      <c r="T142">
        <f t="shared" ca="1" si="57"/>
        <v>4</v>
      </c>
      <c r="U142">
        <f t="shared" ca="1" si="58"/>
        <v>4</v>
      </c>
      <c r="V142">
        <f t="shared" ca="1" si="59"/>
        <v>1</v>
      </c>
    </row>
    <row r="143" spans="1:22" x14ac:dyDescent="0.35">
      <c r="A143" t="s">
        <v>31</v>
      </c>
      <c r="B143" t="s">
        <v>17</v>
      </c>
      <c r="D143" s="1">
        <f t="shared" si="42"/>
        <v>45727</v>
      </c>
      <c r="E143">
        <f t="shared" si="43"/>
        <v>11</v>
      </c>
      <c r="F143">
        <f t="shared" si="45"/>
        <v>3</v>
      </c>
      <c r="G143">
        <f t="shared" si="46"/>
        <v>2025</v>
      </c>
      <c r="H143">
        <f t="shared" ca="1" si="47"/>
        <v>8</v>
      </c>
      <c r="I143">
        <f t="shared" ca="1" si="48"/>
        <v>2</v>
      </c>
      <c r="K143" t="str">
        <f t="shared" ca="1" si="44"/>
        <v>N</v>
      </c>
      <c r="L143" t="str">
        <f t="shared" ca="1" si="49"/>
        <v>N</v>
      </c>
      <c r="M143" t="str">
        <f t="shared" ca="1" si="50"/>
        <v>Y</v>
      </c>
      <c r="N143" s="21">
        <f t="shared" ca="1" si="51"/>
        <v>3</v>
      </c>
      <c r="O143" s="21">
        <f t="shared" ca="1" si="52"/>
        <v>2</v>
      </c>
      <c r="P143" s="21">
        <f t="shared" ca="1" si="53"/>
        <v>2</v>
      </c>
      <c r="Q143" s="21">
        <f t="shared" ca="1" si="54"/>
        <v>1</v>
      </c>
      <c r="R143">
        <f t="shared" ca="1" si="55"/>
        <v>4</v>
      </c>
      <c r="S143">
        <f t="shared" ca="1" si="56"/>
        <v>4</v>
      </c>
      <c r="T143">
        <f t="shared" ca="1" si="57"/>
        <v>3</v>
      </c>
      <c r="U143">
        <f t="shared" ca="1" si="58"/>
        <v>5</v>
      </c>
      <c r="V143">
        <f t="shared" ca="1" si="59"/>
        <v>0</v>
      </c>
    </row>
    <row r="144" spans="1:22" x14ac:dyDescent="0.35">
      <c r="A144" t="s">
        <v>32</v>
      </c>
      <c r="B144" t="s">
        <v>18</v>
      </c>
      <c r="D144" s="1">
        <f t="shared" ref="D144:D207" si="60">D131+1</f>
        <v>45727</v>
      </c>
      <c r="E144">
        <f t="shared" ref="E144:E207" si="61">DAY(D144)</f>
        <v>11</v>
      </c>
      <c r="F144">
        <f t="shared" si="45"/>
        <v>3</v>
      </c>
      <c r="G144">
        <f t="shared" si="46"/>
        <v>2025</v>
      </c>
      <c r="H144">
        <f t="shared" ca="1" si="47"/>
        <v>7</v>
      </c>
      <c r="I144">
        <f t="shared" ca="1" si="48"/>
        <v>2</v>
      </c>
      <c r="K144" t="str">
        <f t="shared" ca="1" si="44"/>
        <v>N</v>
      </c>
      <c r="L144" t="str">
        <f t="shared" ca="1" si="49"/>
        <v>N</v>
      </c>
      <c r="M144" t="str">
        <f t="shared" ca="1" si="50"/>
        <v>Y</v>
      </c>
      <c r="N144" s="21">
        <f t="shared" ca="1" si="51"/>
        <v>3</v>
      </c>
      <c r="O144" s="21">
        <f t="shared" ca="1" si="52"/>
        <v>2</v>
      </c>
      <c r="P144" s="21">
        <f t="shared" ca="1" si="53"/>
        <v>1</v>
      </c>
      <c r="Q144" s="21">
        <f t="shared" ca="1" si="54"/>
        <v>1</v>
      </c>
      <c r="R144">
        <f t="shared" ca="1" si="55"/>
        <v>3</v>
      </c>
      <c r="S144">
        <f t="shared" ca="1" si="56"/>
        <v>4</v>
      </c>
      <c r="T144">
        <f t="shared" ca="1" si="57"/>
        <v>2</v>
      </c>
      <c r="U144">
        <f t="shared" ca="1" si="58"/>
        <v>5</v>
      </c>
      <c r="V144">
        <f t="shared" ca="1" si="59"/>
        <v>0</v>
      </c>
    </row>
    <row r="145" spans="1:22" x14ac:dyDescent="0.35">
      <c r="A145" s="2" t="s">
        <v>20</v>
      </c>
      <c r="B145" s="2" t="s">
        <v>6</v>
      </c>
      <c r="D145" s="1">
        <f t="shared" si="60"/>
        <v>45728</v>
      </c>
      <c r="E145">
        <f t="shared" si="61"/>
        <v>12</v>
      </c>
      <c r="F145">
        <f t="shared" si="45"/>
        <v>3</v>
      </c>
      <c r="G145">
        <f t="shared" si="46"/>
        <v>2025</v>
      </c>
      <c r="H145">
        <f t="shared" ca="1" si="47"/>
        <v>1</v>
      </c>
      <c r="I145">
        <f t="shared" ca="1" si="48"/>
        <v>1</v>
      </c>
      <c r="K145" t="str">
        <f t="shared" ca="1" si="44"/>
        <v>N</v>
      </c>
      <c r="L145" t="str">
        <f t="shared" ca="1" si="49"/>
        <v>N</v>
      </c>
      <c r="M145" t="str">
        <f t="shared" ca="1" si="50"/>
        <v>Y</v>
      </c>
      <c r="N145" s="21">
        <f t="shared" ca="1" si="51"/>
        <v>0</v>
      </c>
      <c r="O145" s="21">
        <f t="shared" ca="1" si="52"/>
        <v>1</v>
      </c>
      <c r="P145" s="21">
        <f t="shared" ca="1" si="53"/>
        <v>0</v>
      </c>
      <c r="Q145" s="21">
        <f t="shared" ca="1" si="54"/>
        <v>0</v>
      </c>
      <c r="R145">
        <f t="shared" ca="1" si="55"/>
        <v>1</v>
      </c>
      <c r="S145">
        <f t="shared" ca="1" si="56"/>
        <v>0</v>
      </c>
      <c r="T145">
        <f t="shared" ca="1" si="57"/>
        <v>0</v>
      </c>
      <c r="U145">
        <f t="shared" ca="1" si="58"/>
        <v>1</v>
      </c>
      <c r="V145">
        <f t="shared" ca="1" si="59"/>
        <v>0</v>
      </c>
    </row>
    <row r="146" spans="1:22" x14ac:dyDescent="0.35">
      <c r="A146" t="s">
        <v>21</v>
      </c>
      <c r="B146" t="s">
        <v>7</v>
      </c>
      <c r="D146" s="1">
        <f t="shared" si="60"/>
        <v>45728</v>
      </c>
      <c r="E146">
        <f t="shared" si="61"/>
        <v>12</v>
      </c>
      <c r="F146">
        <f t="shared" si="45"/>
        <v>3</v>
      </c>
      <c r="G146">
        <f t="shared" si="46"/>
        <v>2025</v>
      </c>
      <c r="H146">
        <f t="shared" ca="1" si="47"/>
        <v>6</v>
      </c>
      <c r="I146">
        <f t="shared" ca="1" si="48"/>
        <v>2</v>
      </c>
      <c r="K146" t="str">
        <f t="shared" ca="1" si="44"/>
        <v>N</v>
      </c>
      <c r="L146" t="str">
        <f t="shared" ca="1" si="49"/>
        <v>N</v>
      </c>
      <c r="M146" t="str">
        <f t="shared" ca="1" si="50"/>
        <v>Y</v>
      </c>
      <c r="N146" s="21">
        <f t="shared" ca="1" si="51"/>
        <v>3</v>
      </c>
      <c r="O146" s="21">
        <f t="shared" ca="1" si="52"/>
        <v>1</v>
      </c>
      <c r="P146" s="21">
        <f t="shared" ca="1" si="53"/>
        <v>1</v>
      </c>
      <c r="Q146" s="21">
        <f t="shared" ca="1" si="54"/>
        <v>1</v>
      </c>
      <c r="R146">
        <f t="shared" ca="1" si="55"/>
        <v>2</v>
      </c>
      <c r="S146">
        <f t="shared" ca="1" si="56"/>
        <v>4</v>
      </c>
      <c r="T146">
        <f t="shared" ca="1" si="57"/>
        <v>3</v>
      </c>
      <c r="U146">
        <f t="shared" ca="1" si="58"/>
        <v>3</v>
      </c>
      <c r="V146">
        <f t="shared" ca="1" si="59"/>
        <v>0</v>
      </c>
    </row>
    <row r="147" spans="1:22" x14ac:dyDescent="0.35">
      <c r="A147" t="s">
        <v>22</v>
      </c>
      <c r="B147" t="s">
        <v>8</v>
      </c>
      <c r="D147" s="1">
        <f t="shared" si="60"/>
        <v>45728</v>
      </c>
      <c r="E147">
        <f t="shared" si="61"/>
        <v>12</v>
      </c>
      <c r="F147">
        <f t="shared" si="45"/>
        <v>3</v>
      </c>
      <c r="G147">
        <f t="shared" si="46"/>
        <v>2025</v>
      </c>
      <c r="H147">
        <f t="shared" ca="1" si="47"/>
        <v>8</v>
      </c>
      <c r="I147">
        <f t="shared" ca="1" si="48"/>
        <v>1</v>
      </c>
      <c r="K147" t="str">
        <f t="shared" ca="1" si="44"/>
        <v>N</v>
      </c>
      <c r="L147" t="str">
        <f t="shared" ca="1" si="49"/>
        <v>N</v>
      </c>
      <c r="M147" t="str">
        <f t="shared" ca="1" si="50"/>
        <v>Y</v>
      </c>
      <c r="N147" s="21">
        <f t="shared" ca="1" si="51"/>
        <v>3</v>
      </c>
      <c r="O147" s="21">
        <f t="shared" ca="1" si="52"/>
        <v>1</v>
      </c>
      <c r="P147" s="21">
        <f t="shared" ca="1" si="53"/>
        <v>2</v>
      </c>
      <c r="Q147" s="21">
        <f t="shared" ca="1" si="54"/>
        <v>2</v>
      </c>
      <c r="R147">
        <f t="shared" ca="1" si="55"/>
        <v>4</v>
      </c>
      <c r="S147">
        <f t="shared" ca="1" si="56"/>
        <v>4</v>
      </c>
      <c r="T147">
        <f t="shared" ca="1" si="57"/>
        <v>3</v>
      </c>
      <c r="U147">
        <f t="shared" ca="1" si="58"/>
        <v>4</v>
      </c>
      <c r="V147">
        <f t="shared" ca="1" si="59"/>
        <v>1</v>
      </c>
    </row>
    <row r="148" spans="1:22" x14ac:dyDescent="0.35">
      <c r="A148" t="s">
        <v>23</v>
      </c>
      <c r="B148" t="s">
        <v>9</v>
      </c>
      <c r="D148" s="1">
        <f t="shared" si="60"/>
        <v>45728</v>
      </c>
      <c r="E148">
        <f t="shared" si="61"/>
        <v>12</v>
      </c>
      <c r="F148">
        <f t="shared" si="45"/>
        <v>3</v>
      </c>
      <c r="G148">
        <f t="shared" si="46"/>
        <v>2025</v>
      </c>
      <c r="H148">
        <f t="shared" ca="1" si="47"/>
        <v>5</v>
      </c>
      <c r="I148">
        <f t="shared" ca="1" si="48"/>
        <v>1</v>
      </c>
      <c r="K148" t="str">
        <f t="shared" ca="1" si="44"/>
        <v>N</v>
      </c>
      <c r="L148" t="str">
        <f t="shared" ca="1" si="49"/>
        <v>N</v>
      </c>
      <c r="M148" t="str">
        <f t="shared" ca="1" si="50"/>
        <v>Y</v>
      </c>
      <c r="N148" s="21">
        <f t="shared" ca="1" si="51"/>
        <v>2</v>
      </c>
      <c r="O148" s="21">
        <f t="shared" ca="1" si="52"/>
        <v>1</v>
      </c>
      <c r="P148" s="21">
        <f t="shared" ca="1" si="53"/>
        <v>1</v>
      </c>
      <c r="Q148" s="21">
        <f t="shared" ca="1" si="54"/>
        <v>1</v>
      </c>
      <c r="R148">
        <f t="shared" ca="1" si="55"/>
        <v>3</v>
      </c>
      <c r="S148">
        <f t="shared" ca="1" si="56"/>
        <v>2</v>
      </c>
      <c r="T148">
        <f t="shared" ca="1" si="57"/>
        <v>2</v>
      </c>
      <c r="U148">
        <f t="shared" ca="1" si="58"/>
        <v>2</v>
      </c>
      <c r="V148">
        <f t="shared" ca="1" si="59"/>
        <v>1</v>
      </c>
    </row>
    <row r="149" spans="1:22" x14ac:dyDescent="0.35">
      <c r="A149" t="s">
        <v>24</v>
      </c>
      <c r="B149" t="s">
        <v>10</v>
      </c>
      <c r="D149" s="1">
        <f t="shared" si="60"/>
        <v>45728</v>
      </c>
      <c r="E149">
        <f t="shared" si="61"/>
        <v>12</v>
      </c>
      <c r="F149">
        <f t="shared" si="45"/>
        <v>3</v>
      </c>
      <c r="G149">
        <f t="shared" si="46"/>
        <v>2025</v>
      </c>
      <c r="H149">
        <f t="shared" ca="1" si="47"/>
        <v>7</v>
      </c>
      <c r="I149">
        <f t="shared" ca="1" si="48"/>
        <v>1</v>
      </c>
      <c r="K149" t="str">
        <f t="shared" ca="1" si="44"/>
        <v>N</v>
      </c>
      <c r="L149" t="str">
        <f t="shared" ca="1" si="49"/>
        <v>N</v>
      </c>
      <c r="M149" t="str">
        <f t="shared" ca="1" si="50"/>
        <v>Y</v>
      </c>
      <c r="N149" s="21">
        <f t="shared" ca="1" si="51"/>
        <v>3</v>
      </c>
      <c r="O149" s="21">
        <f t="shared" ca="1" si="52"/>
        <v>0</v>
      </c>
      <c r="P149" s="21">
        <f t="shared" ca="1" si="53"/>
        <v>2</v>
      </c>
      <c r="Q149" s="21">
        <f t="shared" ca="1" si="54"/>
        <v>2</v>
      </c>
      <c r="R149">
        <f t="shared" ca="1" si="55"/>
        <v>3</v>
      </c>
      <c r="S149">
        <f t="shared" ca="1" si="56"/>
        <v>4</v>
      </c>
      <c r="T149">
        <f t="shared" ca="1" si="57"/>
        <v>3</v>
      </c>
      <c r="U149">
        <f t="shared" ca="1" si="58"/>
        <v>4</v>
      </c>
      <c r="V149">
        <f t="shared" ca="1" si="59"/>
        <v>0</v>
      </c>
    </row>
    <row r="150" spans="1:22" x14ac:dyDescent="0.35">
      <c r="A150" t="s">
        <v>25</v>
      </c>
      <c r="B150" t="s">
        <v>11</v>
      </c>
      <c r="D150" s="1">
        <f t="shared" si="60"/>
        <v>45728</v>
      </c>
      <c r="E150">
        <f t="shared" si="61"/>
        <v>12</v>
      </c>
      <c r="F150">
        <f t="shared" si="45"/>
        <v>3</v>
      </c>
      <c r="G150">
        <f t="shared" si="46"/>
        <v>2025</v>
      </c>
      <c r="H150">
        <f t="shared" ca="1" si="47"/>
        <v>0</v>
      </c>
      <c r="I150">
        <f t="shared" ca="1" si="48"/>
        <v>1</v>
      </c>
      <c r="K150" t="str">
        <f t="shared" ca="1" si="44"/>
        <v>N</v>
      </c>
      <c r="L150" t="str">
        <f t="shared" ca="1" si="49"/>
        <v>N</v>
      </c>
      <c r="M150" t="str">
        <f t="shared" ca="1" si="50"/>
        <v>Y</v>
      </c>
      <c r="N150" s="21">
        <f t="shared" ca="1" si="51"/>
        <v>0</v>
      </c>
      <c r="O150" s="21">
        <f t="shared" ca="1" si="52"/>
        <v>0</v>
      </c>
      <c r="P150" s="21">
        <f t="shared" ca="1" si="53"/>
        <v>0</v>
      </c>
      <c r="Q150" s="21">
        <f t="shared" ca="1" si="54"/>
        <v>0</v>
      </c>
      <c r="R150">
        <f t="shared" ca="1" si="55"/>
        <v>0</v>
      </c>
      <c r="S150">
        <f t="shared" ca="1" si="56"/>
        <v>0</v>
      </c>
      <c r="T150">
        <f t="shared" ca="1" si="57"/>
        <v>0</v>
      </c>
      <c r="U150">
        <f t="shared" ca="1" si="58"/>
        <v>0</v>
      </c>
      <c r="V150">
        <f t="shared" ca="1" si="59"/>
        <v>0</v>
      </c>
    </row>
    <row r="151" spans="1:22" x14ac:dyDescent="0.35">
      <c r="A151" t="s">
        <v>26</v>
      </c>
      <c r="B151" t="s">
        <v>12</v>
      </c>
      <c r="D151" s="1">
        <f t="shared" si="60"/>
        <v>45728</v>
      </c>
      <c r="E151">
        <f t="shared" si="61"/>
        <v>12</v>
      </c>
      <c r="F151">
        <f t="shared" si="45"/>
        <v>3</v>
      </c>
      <c r="G151">
        <f t="shared" si="46"/>
        <v>2025</v>
      </c>
      <c r="H151">
        <f t="shared" ca="1" si="47"/>
        <v>9</v>
      </c>
      <c r="I151">
        <f t="shared" ca="1" si="48"/>
        <v>1</v>
      </c>
      <c r="K151" t="str">
        <f t="shared" ca="1" si="44"/>
        <v>N</v>
      </c>
      <c r="L151" t="str">
        <f t="shared" ca="1" si="49"/>
        <v>N</v>
      </c>
      <c r="M151" t="str">
        <f t="shared" ca="1" si="50"/>
        <v>Y</v>
      </c>
      <c r="N151" s="21">
        <f t="shared" ca="1" si="51"/>
        <v>4</v>
      </c>
      <c r="O151" s="21">
        <f t="shared" ca="1" si="52"/>
        <v>1</v>
      </c>
      <c r="P151" s="21">
        <f t="shared" ca="1" si="53"/>
        <v>2</v>
      </c>
      <c r="Q151" s="21">
        <f t="shared" ca="1" si="54"/>
        <v>2</v>
      </c>
      <c r="R151">
        <f t="shared" ca="1" si="55"/>
        <v>4</v>
      </c>
      <c r="S151">
        <f t="shared" ca="1" si="56"/>
        <v>5</v>
      </c>
      <c r="T151">
        <f t="shared" ca="1" si="57"/>
        <v>3</v>
      </c>
      <c r="U151">
        <f t="shared" ca="1" si="58"/>
        <v>5</v>
      </c>
      <c r="V151">
        <f t="shared" ca="1" si="59"/>
        <v>1</v>
      </c>
    </row>
    <row r="152" spans="1:22" x14ac:dyDescent="0.35">
      <c r="A152" t="s">
        <v>27</v>
      </c>
      <c r="B152" t="s">
        <v>13</v>
      </c>
      <c r="D152" s="1">
        <f t="shared" si="60"/>
        <v>45728</v>
      </c>
      <c r="E152">
        <f t="shared" si="61"/>
        <v>12</v>
      </c>
      <c r="F152">
        <f t="shared" si="45"/>
        <v>3</v>
      </c>
      <c r="G152">
        <f t="shared" si="46"/>
        <v>2025</v>
      </c>
      <c r="H152">
        <f t="shared" ca="1" si="47"/>
        <v>10</v>
      </c>
      <c r="I152">
        <f t="shared" ca="1" si="48"/>
        <v>2</v>
      </c>
      <c r="K152" t="str">
        <f t="shared" ca="1" si="44"/>
        <v>N</v>
      </c>
      <c r="L152" t="str">
        <f t="shared" ca="1" si="49"/>
        <v>N</v>
      </c>
      <c r="M152" t="str">
        <f t="shared" ca="1" si="50"/>
        <v>Y</v>
      </c>
      <c r="N152" s="21">
        <f t="shared" ca="1" si="51"/>
        <v>4</v>
      </c>
      <c r="O152" s="21">
        <f t="shared" ca="1" si="52"/>
        <v>1</v>
      </c>
      <c r="P152" s="21">
        <f t="shared" ca="1" si="53"/>
        <v>2</v>
      </c>
      <c r="Q152" s="21">
        <f t="shared" ca="1" si="54"/>
        <v>3</v>
      </c>
      <c r="R152">
        <f t="shared" ca="1" si="55"/>
        <v>4</v>
      </c>
      <c r="S152">
        <f t="shared" ca="1" si="56"/>
        <v>6</v>
      </c>
      <c r="T152">
        <f t="shared" ca="1" si="57"/>
        <v>3</v>
      </c>
      <c r="U152">
        <f t="shared" ca="1" si="58"/>
        <v>6</v>
      </c>
      <c r="V152">
        <f t="shared" ca="1" si="59"/>
        <v>1</v>
      </c>
    </row>
    <row r="153" spans="1:22" x14ac:dyDescent="0.35">
      <c r="A153" t="s">
        <v>28</v>
      </c>
      <c r="B153" t="s">
        <v>14</v>
      </c>
      <c r="D153" s="1">
        <f t="shared" si="60"/>
        <v>45728</v>
      </c>
      <c r="E153">
        <f t="shared" si="61"/>
        <v>12</v>
      </c>
      <c r="F153">
        <f t="shared" si="45"/>
        <v>3</v>
      </c>
      <c r="G153">
        <f t="shared" si="46"/>
        <v>2025</v>
      </c>
      <c r="H153">
        <f t="shared" ca="1" si="47"/>
        <v>2</v>
      </c>
      <c r="I153">
        <f t="shared" ca="1" si="48"/>
        <v>1</v>
      </c>
      <c r="K153" t="str">
        <f t="shared" ca="1" si="44"/>
        <v>N</v>
      </c>
      <c r="L153" t="str">
        <f t="shared" ca="1" si="49"/>
        <v>N</v>
      </c>
      <c r="M153" t="str">
        <f t="shared" ca="1" si="50"/>
        <v>Y</v>
      </c>
      <c r="N153" s="21">
        <f t="shared" ca="1" si="51"/>
        <v>1</v>
      </c>
      <c r="O153" s="21">
        <f t="shared" ca="1" si="52"/>
        <v>1</v>
      </c>
      <c r="P153" s="21">
        <f t="shared" ca="1" si="53"/>
        <v>0</v>
      </c>
      <c r="Q153" s="21">
        <f t="shared" ca="1" si="54"/>
        <v>0</v>
      </c>
      <c r="R153">
        <f t="shared" ca="1" si="55"/>
        <v>1</v>
      </c>
      <c r="S153">
        <f t="shared" ca="1" si="56"/>
        <v>1</v>
      </c>
      <c r="T153">
        <f t="shared" ca="1" si="57"/>
        <v>1</v>
      </c>
      <c r="U153">
        <f t="shared" ca="1" si="58"/>
        <v>1</v>
      </c>
      <c r="V153">
        <f t="shared" ca="1" si="59"/>
        <v>0</v>
      </c>
    </row>
    <row r="154" spans="1:22" x14ac:dyDescent="0.35">
      <c r="A154" t="s">
        <v>29</v>
      </c>
      <c r="B154" t="s">
        <v>15</v>
      </c>
      <c r="D154" s="1">
        <f t="shared" si="60"/>
        <v>45728</v>
      </c>
      <c r="E154">
        <f t="shared" si="61"/>
        <v>12</v>
      </c>
      <c r="F154">
        <f t="shared" si="45"/>
        <v>3</v>
      </c>
      <c r="G154">
        <f t="shared" si="46"/>
        <v>2025</v>
      </c>
      <c r="H154">
        <f t="shared" ca="1" si="47"/>
        <v>4</v>
      </c>
      <c r="I154">
        <f t="shared" ca="1" si="48"/>
        <v>2</v>
      </c>
      <c r="K154" t="str">
        <f t="shared" ca="1" si="44"/>
        <v>N</v>
      </c>
      <c r="L154" t="str">
        <f t="shared" ca="1" si="49"/>
        <v>N</v>
      </c>
      <c r="M154" t="str">
        <f t="shared" ca="1" si="50"/>
        <v>Y</v>
      </c>
      <c r="N154" s="21">
        <f t="shared" ca="1" si="51"/>
        <v>2</v>
      </c>
      <c r="O154" s="21">
        <f t="shared" ca="1" si="52"/>
        <v>0</v>
      </c>
      <c r="P154" s="21">
        <f t="shared" ca="1" si="53"/>
        <v>1</v>
      </c>
      <c r="Q154" s="21">
        <f t="shared" ca="1" si="54"/>
        <v>1</v>
      </c>
      <c r="R154">
        <f t="shared" ca="1" si="55"/>
        <v>2</v>
      </c>
      <c r="S154">
        <f t="shared" ca="1" si="56"/>
        <v>2</v>
      </c>
      <c r="T154">
        <f t="shared" ca="1" si="57"/>
        <v>1</v>
      </c>
      <c r="U154">
        <f t="shared" ca="1" si="58"/>
        <v>3</v>
      </c>
      <c r="V154">
        <f t="shared" ca="1" si="59"/>
        <v>0</v>
      </c>
    </row>
    <row r="155" spans="1:22" x14ac:dyDescent="0.35">
      <c r="A155" t="s">
        <v>30</v>
      </c>
      <c r="B155" t="s">
        <v>16</v>
      </c>
      <c r="D155" s="1">
        <f t="shared" si="60"/>
        <v>45728</v>
      </c>
      <c r="E155">
        <f t="shared" si="61"/>
        <v>12</v>
      </c>
      <c r="F155">
        <f t="shared" si="45"/>
        <v>3</v>
      </c>
      <c r="G155">
        <f t="shared" si="46"/>
        <v>2025</v>
      </c>
      <c r="H155">
        <f t="shared" ca="1" si="47"/>
        <v>9</v>
      </c>
      <c r="I155">
        <f t="shared" ca="1" si="48"/>
        <v>1</v>
      </c>
      <c r="K155" t="str">
        <f t="shared" ca="1" si="44"/>
        <v>N</v>
      </c>
      <c r="L155" t="str">
        <f t="shared" ca="1" si="49"/>
        <v>N</v>
      </c>
      <c r="M155" t="str">
        <f t="shared" ca="1" si="50"/>
        <v>Y</v>
      </c>
      <c r="N155" s="21">
        <f t="shared" ca="1" si="51"/>
        <v>4</v>
      </c>
      <c r="O155" s="21">
        <f t="shared" ca="1" si="52"/>
        <v>1</v>
      </c>
      <c r="P155" s="21">
        <f t="shared" ca="1" si="53"/>
        <v>2</v>
      </c>
      <c r="Q155" s="21">
        <f t="shared" ca="1" si="54"/>
        <v>2</v>
      </c>
      <c r="R155">
        <f t="shared" ca="1" si="55"/>
        <v>5</v>
      </c>
      <c r="S155">
        <f t="shared" ca="1" si="56"/>
        <v>4</v>
      </c>
      <c r="T155">
        <f t="shared" ca="1" si="57"/>
        <v>3</v>
      </c>
      <c r="U155">
        <f t="shared" ca="1" si="58"/>
        <v>5</v>
      </c>
      <c r="V155">
        <f t="shared" ca="1" si="59"/>
        <v>1</v>
      </c>
    </row>
    <row r="156" spans="1:22" x14ac:dyDescent="0.35">
      <c r="A156" t="s">
        <v>31</v>
      </c>
      <c r="B156" t="s">
        <v>17</v>
      </c>
      <c r="D156" s="1">
        <f t="shared" si="60"/>
        <v>45728</v>
      </c>
      <c r="E156">
        <f t="shared" si="61"/>
        <v>12</v>
      </c>
      <c r="F156">
        <f t="shared" si="45"/>
        <v>3</v>
      </c>
      <c r="G156">
        <f t="shared" si="46"/>
        <v>2025</v>
      </c>
      <c r="H156">
        <f t="shared" ca="1" si="47"/>
        <v>10</v>
      </c>
      <c r="I156">
        <f t="shared" ca="1" si="48"/>
        <v>1</v>
      </c>
      <c r="K156" t="str">
        <f t="shared" ca="1" si="44"/>
        <v>N</v>
      </c>
      <c r="L156" t="str">
        <f t="shared" ca="1" si="49"/>
        <v>N</v>
      </c>
      <c r="M156" t="str">
        <f t="shared" ca="1" si="50"/>
        <v>Y</v>
      </c>
      <c r="N156" s="21">
        <f t="shared" ca="1" si="51"/>
        <v>4</v>
      </c>
      <c r="O156" s="21">
        <f t="shared" ca="1" si="52"/>
        <v>2</v>
      </c>
      <c r="P156" s="21">
        <f t="shared" ca="1" si="53"/>
        <v>2</v>
      </c>
      <c r="Q156" s="21">
        <f t="shared" ca="1" si="54"/>
        <v>2</v>
      </c>
      <c r="R156">
        <f t="shared" ca="1" si="55"/>
        <v>6</v>
      </c>
      <c r="S156">
        <f t="shared" ca="1" si="56"/>
        <v>4</v>
      </c>
      <c r="T156">
        <f t="shared" ca="1" si="57"/>
        <v>4</v>
      </c>
      <c r="U156">
        <f t="shared" ca="1" si="58"/>
        <v>5</v>
      </c>
      <c r="V156">
        <f t="shared" ca="1" si="59"/>
        <v>1</v>
      </c>
    </row>
    <row r="157" spans="1:22" x14ac:dyDescent="0.35">
      <c r="A157" t="s">
        <v>32</v>
      </c>
      <c r="B157" t="s">
        <v>18</v>
      </c>
      <c r="D157" s="1">
        <f t="shared" si="60"/>
        <v>45728</v>
      </c>
      <c r="E157">
        <f t="shared" si="61"/>
        <v>12</v>
      </c>
      <c r="F157">
        <f t="shared" si="45"/>
        <v>3</v>
      </c>
      <c r="G157">
        <f t="shared" si="46"/>
        <v>2025</v>
      </c>
      <c r="H157">
        <f t="shared" ca="1" si="47"/>
        <v>7</v>
      </c>
      <c r="I157">
        <f t="shared" ca="1" si="48"/>
        <v>1</v>
      </c>
      <c r="K157" t="str">
        <f t="shared" ca="1" si="44"/>
        <v>N</v>
      </c>
      <c r="L157" t="str">
        <f t="shared" ca="1" si="49"/>
        <v>N</v>
      </c>
      <c r="M157" t="str">
        <f t="shared" ca="1" si="50"/>
        <v>Y</v>
      </c>
      <c r="N157" s="21">
        <f t="shared" ca="1" si="51"/>
        <v>3</v>
      </c>
      <c r="O157" s="21">
        <f t="shared" ca="1" si="52"/>
        <v>1</v>
      </c>
      <c r="P157" s="21">
        <f t="shared" ca="1" si="53"/>
        <v>2</v>
      </c>
      <c r="Q157" s="21">
        <f t="shared" ca="1" si="54"/>
        <v>1</v>
      </c>
      <c r="R157">
        <f t="shared" ca="1" si="55"/>
        <v>3</v>
      </c>
      <c r="S157">
        <f t="shared" ca="1" si="56"/>
        <v>4</v>
      </c>
      <c r="T157">
        <f t="shared" ca="1" si="57"/>
        <v>2</v>
      </c>
      <c r="U157">
        <f t="shared" ca="1" si="58"/>
        <v>4</v>
      </c>
      <c r="V157">
        <f t="shared" ca="1" si="59"/>
        <v>1</v>
      </c>
    </row>
    <row r="158" spans="1:22" x14ac:dyDescent="0.35">
      <c r="A158" s="2" t="s">
        <v>20</v>
      </c>
      <c r="B158" s="2" t="s">
        <v>6</v>
      </c>
      <c r="D158" s="1">
        <f t="shared" si="60"/>
        <v>45729</v>
      </c>
      <c r="E158">
        <f t="shared" si="61"/>
        <v>13</v>
      </c>
      <c r="F158">
        <f t="shared" si="45"/>
        <v>3</v>
      </c>
      <c r="G158">
        <f t="shared" si="46"/>
        <v>2025</v>
      </c>
      <c r="H158">
        <f t="shared" ca="1" si="47"/>
        <v>9</v>
      </c>
      <c r="I158">
        <f t="shared" ca="1" si="48"/>
        <v>0</v>
      </c>
      <c r="K158" t="str">
        <f t="shared" ca="1" si="44"/>
        <v>N</v>
      </c>
      <c r="L158" t="str">
        <f t="shared" ca="1" si="49"/>
        <v>Y</v>
      </c>
      <c r="M158" t="str">
        <f t="shared" ca="1" si="50"/>
        <v>Y</v>
      </c>
      <c r="N158" s="21">
        <f t="shared" ca="1" si="51"/>
        <v>4</v>
      </c>
      <c r="O158" s="21">
        <f t="shared" ca="1" si="52"/>
        <v>1</v>
      </c>
      <c r="P158" s="21">
        <f t="shared" ca="1" si="53"/>
        <v>2</v>
      </c>
      <c r="Q158" s="21">
        <f t="shared" ca="1" si="54"/>
        <v>2</v>
      </c>
      <c r="R158">
        <f t="shared" ca="1" si="55"/>
        <v>4</v>
      </c>
      <c r="S158">
        <f t="shared" ca="1" si="56"/>
        <v>5</v>
      </c>
      <c r="T158">
        <f t="shared" ca="1" si="57"/>
        <v>3</v>
      </c>
      <c r="U158">
        <f t="shared" ca="1" si="58"/>
        <v>6</v>
      </c>
      <c r="V158">
        <f t="shared" ca="1" si="59"/>
        <v>0</v>
      </c>
    </row>
    <row r="159" spans="1:22" x14ac:dyDescent="0.35">
      <c r="A159" t="s">
        <v>21</v>
      </c>
      <c r="B159" t="s">
        <v>7</v>
      </c>
      <c r="D159" s="1">
        <f t="shared" si="60"/>
        <v>45729</v>
      </c>
      <c r="E159">
        <f t="shared" si="61"/>
        <v>13</v>
      </c>
      <c r="F159">
        <f t="shared" si="45"/>
        <v>3</v>
      </c>
      <c r="G159">
        <f t="shared" si="46"/>
        <v>2025</v>
      </c>
      <c r="H159">
        <f t="shared" ca="1" si="47"/>
        <v>5</v>
      </c>
      <c r="I159">
        <f t="shared" ca="1" si="48"/>
        <v>1</v>
      </c>
      <c r="K159" t="str">
        <f t="shared" ca="1" si="44"/>
        <v>N</v>
      </c>
      <c r="L159" t="str">
        <f t="shared" ca="1" si="49"/>
        <v>Y</v>
      </c>
      <c r="M159" t="str">
        <f t="shared" ca="1" si="50"/>
        <v>Y</v>
      </c>
      <c r="N159" s="21">
        <f t="shared" ca="1" si="51"/>
        <v>2</v>
      </c>
      <c r="O159" s="21">
        <f t="shared" ca="1" si="52"/>
        <v>1</v>
      </c>
      <c r="P159" s="21">
        <f t="shared" ca="1" si="53"/>
        <v>1</v>
      </c>
      <c r="Q159" s="21">
        <f t="shared" ca="1" si="54"/>
        <v>1</v>
      </c>
      <c r="R159">
        <f t="shared" ca="1" si="55"/>
        <v>3</v>
      </c>
      <c r="S159">
        <f t="shared" ca="1" si="56"/>
        <v>2</v>
      </c>
      <c r="T159">
        <f t="shared" ca="1" si="57"/>
        <v>2</v>
      </c>
      <c r="U159">
        <f t="shared" ca="1" si="58"/>
        <v>3</v>
      </c>
      <c r="V159">
        <f t="shared" ca="1" si="59"/>
        <v>0</v>
      </c>
    </row>
    <row r="160" spans="1:22" x14ac:dyDescent="0.35">
      <c r="A160" t="s">
        <v>22</v>
      </c>
      <c r="B160" t="s">
        <v>8</v>
      </c>
      <c r="D160" s="1">
        <f t="shared" si="60"/>
        <v>45729</v>
      </c>
      <c r="E160">
        <f t="shared" si="61"/>
        <v>13</v>
      </c>
      <c r="F160">
        <f t="shared" si="45"/>
        <v>3</v>
      </c>
      <c r="G160">
        <f t="shared" si="46"/>
        <v>2025</v>
      </c>
      <c r="H160">
        <f t="shared" ca="1" si="47"/>
        <v>3</v>
      </c>
      <c r="I160">
        <f t="shared" ca="1" si="48"/>
        <v>2</v>
      </c>
      <c r="K160" t="str">
        <f t="shared" ca="1" si="44"/>
        <v>N</v>
      </c>
      <c r="L160" t="str">
        <f t="shared" ca="1" si="49"/>
        <v>Y</v>
      </c>
      <c r="M160" t="str">
        <f t="shared" ca="1" si="50"/>
        <v>Y</v>
      </c>
      <c r="N160" s="21">
        <f t="shared" ca="1" si="51"/>
        <v>1</v>
      </c>
      <c r="O160" s="21">
        <f t="shared" ca="1" si="52"/>
        <v>1</v>
      </c>
      <c r="P160" s="21">
        <f t="shared" ca="1" si="53"/>
        <v>1</v>
      </c>
      <c r="Q160" s="21">
        <f t="shared" ca="1" si="54"/>
        <v>0</v>
      </c>
      <c r="R160">
        <f t="shared" ca="1" si="55"/>
        <v>1</v>
      </c>
      <c r="S160">
        <f t="shared" ca="1" si="56"/>
        <v>2</v>
      </c>
      <c r="T160">
        <f t="shared" ca="1" si="57"/>
        <v>1</v>
      </c>
      <c r="U160">
        <f t="shared" ca="1" si="58"/>
        <v>2</v>
      </c>
      <c r="V160">
        <f t="shared" ca="1" si="59"/>
        <v>0</v>
      </c>
    </row>
    <row r="161" spans="1:22" x14ac:dyDescent="0.35">
      <c r="A161" t="s">
        <v>23</v>
      </c>
      <c r="B161" t="s">
        <v>9</v>
      </c>
      <c r="D161" s="1">
        <f t="shared" si="60"/>
        <v>45729</v>
      </c>
      <c r="E161">
        <f t="shared" si="61"/>
        <v>13</v>
      </c>
      <c r="F161">
        <f t="shared" si="45"/>
        <v>3</v>
      </c>
      <c r="G161">
        <f t="shared" si="46"/>
        <v>2025</v>
      </c>
      <c r="H161">
        <f t="shared" ca="1" si="47"/>
        <v>2</v>
      </c>
      <c r="I161">
        <f t="shared" ca="1" si="48"/>
        <v>2</v>
      </c>
      <c r="K161" t="str">
        <f t="shared" ca="1" si="44"/>
        <v>N</v>
      </c>
      <c r="L161" t="str">
        <f t="shared" ca="1" si="49"/>
        <v>Y</v>
      </c>
      <c r="M161" t="str">
        <f t="shared" ca="1" si="50"/>
        <v>Y</v>
      </c>
      <c r="N161" s="21">
        <f t="shared" ca="1" si="51"/>
        <v>1</v>
      </c>
      <c r="O161" s="21">
        <f t="shared" ca="1" si="52"/>
        <v>1</v>
      </c>
      <c r="P161" s="21">
        <f t="shared" ca="1" si="53"/>
        <v>0</v>
      </c>
      <c r="Q161" s="21">
        <f t="shared" ca="1" si="54"/>
        <v>0</v>
      </c>
      <c r="R161">
        <f t="shared" ca="1" si="55"/>
        <v>1</v>
      </c>
      <c r="S161">
        <f t="shared" ca="1" si="56"/>
        <v>1</v>
      </c>
      <c r="T161">
        <f t="shared" ca="1" si="57"/>
        <v>1</v>
      </c>
      <c r="U161">
        <f t="shared" ca="1" si="58"/>
        <v>1</v>
      </c>
      <c r="V161">
        <f t="shared" ca="1" si="59"/>
        <v>0</v>
      </c>
    </row>
    <row r="162" spans="1:22" x14ac:dyDescent="0.35">
      <c r="A162" t="s">
        <v>24</v>
      </c>
      <c r="B162" t="s">
        <v>10</v>
      </c>
      <c r="D162" s="1">
        <f t="shared" si="60"/>
        <v>45729</v>
      </c>
      <c r="E162">
        <f t="shared" si="61"/>
        <v>13</v>
      </c>
      <c r="F162">
        <f t="shared" si="45"/>
        <v>3</v>
      </c>
      <c r="G162">
        <f t="shared" si="46"/>
        <v>2025</v>
      </c>
      <c r="H162">
        <f t="shared" ca="1" si="47"/>
        <v>9</v>
      </c>
      <c r="I162">
        <f t="shared" ca="1" si="48"/>
        <v>2</v>
      </c>
      <c r="K162" t="str">
        <f t="shared" ca="1" si="44"/>
        <v>N</v>
      </c>
      <c r="L162" t="str">
        <f t="shared" ca="1" si="49"/>
        <v>Y</v>
      </c>
      <c r="M162" t="str">
        <f t="shared" ca="1" si="50"/>
        <v>Y</v>
      </c>
      <c r="N162" s="21">
        <f t="shared" ca="1" si="51"/>
        <v>3</v>
      </c>
      <c r="O162" s="21">
        <f t="shared" ca="1" si="52"/>
        <v>3</v>
      </c>
      <c r="P162" s="21">
        <f t="shared" ca="1" si="53"/>
        <v>2</v>
      </c>
      <c r="Q162" s="21">
        <f t="shared" ca="1" si="54"/>
        <v>1</v>
      </c>
      <c r="R162">
        <f t="shared" ca="1" si="55"/>
        <v>5</v>
      </c>
      <c r="S162">
        <f t="shared" ca="1" si="56"/>
        <v>4</v>
      </c>
      <c r="T162">
        <f t="shared" ca="1" si="57"/>
        <v>4</v>
      </c>
      <c r="U162">
        <f t="shared" ca="1" si="58"/>
        <v>4</v>
      </c>
      <c r="V162">
        <f t="shared" ca="1" si="59"/>
        <v>1</v>
      </c>
    </row>
    <row r="163" spans="1:22" x14ac:dyDescent="0.35">
      <c r="A163" t="s">
        <v>25</v>
      </c>
      <c r="B163" t="s">
        <v>11</v>
      </c>
      <c r="D163" s="1">
        <f t="shared" si="60"/>
        <v>45729</v>
      </c>
      <c r="E163">
        <f t="shared" si="61"/>
        <v>13</v>
      </c>
      <c r="F163">
        <f t="shared" si="45"/>
        <v>3</v>
      </c>
      <c r="G163">
        <f t="shared" si="46"/>
        <v>2025</v>
      </c>
      <c r="H163">
        <f t="shared" ca="1" si="47"/>
        <v>6</v>
      </c>
      <c r="I163">
        <f t="shared" ca="1" si="48"/>
        <v>2</v>
      </c>
      <c r="K163" t="str">
        <f t="shared" ca="1" si="44"/>
        <v>N</v>
      </c>
      <c r="L163" t="str">
        <f t="shared" ca="1" si="49"/>
        <v>Y</v>
      </c>
      <c r="M163" t="str">
        <f t="shared" ca="1" si="50"/>
        <v>Y</v>
      </c>
      <c r="N163" s="21">
        <f t="shared" ca="1" si="51"/>
        <v>2</v>
      </c>
      <c r="O163" s="21">
        <f t="shared" ca="1" si="52"/>
        <v>2</v>
      </c>
      <c r="P163" s="21">
        <f t="shared" ca="1" si="53"/>
        <v>1</v>
      </c>
      <c r="Q163" s="21">
        <f t="shared" ca="1" si="54"/>
        <v>1</v>
      </c>
      <c r="R163">
        <f t="shared" ca="1" si="55"/>
        <v>3</v>
      </c>
      <c r="S163">
        <f t="shared" ca="1" si="56"/>
        <v>3</v>
      </c>
      <c r="T163">
        <f t="shared" ca="1" si="57"/>
        <v>3</v>
      </c>
      <c r="U163">
        <f t="shared" ca="1" si="58"/>
        <v>3</v>
      </c>
      <c r="V163">
        <f t="shared" ca="1" si="59"/>
        <v>0</v>
      </c>
    </row>
    <row r="164" spans="1:22" x14ac:dyDescent="0.35">
      <c r="A164" t="s">
        <v>26</v>
      </c>
      <c r="B164" t="s">
        <v>12</v>
      </c>
      <c r="D164" s="1">
        <f t="shared" si="60"/>
        <v>45729</v>
      </c>
      <c r="E164">
        <f t="shared" si="61"/>
        <v>13</v>
      </c>
      <c r="F164">
        <f t="shared" si="45"/>
        <v>3</v>
      </c>
      <c r="G164">
        <f t="shared" si="46"/>
        <v>2025</v>
      </c>
      <c r="H164">
        <f t="shared" ca="1" si="47"/>
        <v>10</v>
      </c>
      <c r="I164">
        <f t="shared" ca="1" si="48"/>
        <v>2</v>
      </c>
      <c r="K164" t="str">
        <f t="shared" ca="1" si="44"/>
        <v>N</v>
      </c>
      <c r="L164" t="str">
        <f t="shared" ca="1" si="49"/>
        <v>Y</v>
      </c>
      <c r="M164" t="str">
        <f t="shared" ca="1" si="50"/>
        <v>Y</v>
      </c>
      <c r="N164" s="21">
        <f t="shared" ca="1" si="51"/>
        <v>4</v>
      </c>
      <c r="O164" s="21">
        <f t="shared" ca="1" si="52"/>
        <v>2</v>
      </c>
      <c r="P164" s="21">
        <f t="shared" ca="1" si="53"/>
        <v>2</v>
      </c>
      <c r="Q164" s="21">
        <f t="shared" ca="1" si="54"/>
        <v>2</v>
      </c>
      <c r="R164">
        <f t="shared" ca="1" si="55"/>
        <v>4</v>
      </c>
      <c r="S164">
        <f t="shared" ca="1" si="56"/>
        <v>6</v>
      </c>
      <c r="T164">
        <f t="shared" ca="1" si="57"/>
        <v>3</v>
      </c>
      <c r="U164">
        <f t="shared" ca="1" si="58"/>
        <v>6</v>
      </c>
      <c r="V164">
        <f t="shared" ca="1" si="59"/>
        <v>1</v>
      </c>
    </row>
    <row r="165" spans="1:22" x14ac:dyDescent="0.35">
      <c r="A165" t="s">
        <v>27</v>
      </c>
      <c r="B165" t="s">
        <v>13</v>
      </c>
      <c r="D165" s="1">
        <f t="shared" si="60"/>
        <v>45729</v>
      </c>
      <c r="E165">
        <f t="shared" si="61"/>
        <v>13</v>
      </c>
      <c r="F165">
        <f t="shared" si="45"/>
        <v>3</v>
      </c>
      <c r="G165">
        <f t="shared" si="46"/>
        <v>2025</v>
      </c>
      <c r="H165">
        <f t="shared" ca="1" si="47"/>
        <v>8</v>
      </c>
      <c r="I165">
        <f t="shared" ca="1" si="48"/>
        <v>0</v>
      </c>
      <c r="K165" t="str">
        <f t="shared" ca="1" si="44"/>
        <v>N</v>
      </c>
      <c r="L165" t="str">
        <f t="shared" ca="1" si="49"/>
        <v>Y</v>
      </c>
      <c r="M165" t="str">
        <f t="shared" ca="1" si="50"/>
        <v>Y</v>
      </c>
      <c r="N165" s="21">
        <f t="shared" ca="1" si="51"/>
        <v>3</v>
      </c>
      <c r="O165" s="21">
        <f t="shared" ca="1" si="52"/>
        <v>1</v>
      </c>
      <c r="P165" s="21">
        <f t="shared" ca="1" si="53"/>
        <v>2</v>
      </c>
      <c r="Q165" s="21">
        <f t="shared" ca="1" si="54"/>
        <v>2</v>
      </c>
      <c r="R165">
        <f t="shared" ca="1" si="55"/>
        <v>4</v>
      </c>
      <c r="S165">
        <f t="shared" ca="1" si="56"/>
        <v>4</v>
      </c>
      <c r="T165">
        <f t="shared" ca="1" si="57"/>
        <v>3</v>
      </c>
      <c r="U165">
        <f t="shared" ca="1" si="58"/>
        <v>5</v>
      </c>
      <c r="V165">
        <f t="shared" ca="1" si="59"/>
        <v>0</v>
      </c>
    </row>
    <row r="166" spans="1:22" x14ac:dyDescent="0.35">
      <c r="A166" t="s">
        <v>28</v>
      </c>
      <c r="B166" t="s">
        <v>14</v>
      </c>
      <c r="D166" s="1">
        <f t="shared" si="60"/>
        <v>45729</v>
      </c>
      <c r="E166">
        <f t="shared" si="61"/>
        <v>13</v>
      </c>
      <c r="F166">
        <f t="shared" si="45"/>
        <v>3</v>
      </c>
      <c r="G166">
        <f t="shared" si="46"/>
        <v>2025</v>
      </c>
      <c r="H166">
        <f t="shared" ca="1" si="47"/>
        <v>7</v>
      </c>
      <c r="I166">
        <f t="shared" ca="1" si="48"/>
        <v>1</v>
      </c>
      <c r="K166" t="str">
        <f t="shared" ca="1" si="44"/>
        <v>N</v>
      </c>
      <c r="L166" t="str">
        <f t="shared" ca="1" si="49"/>
        <v>Y</v>
      </c>
      <c r="M166" t="str">
        <f t="shared" ca="1" si="50"/>
        <v>Y</v>
      </c>
      <c r="N166" s="21">
        <f t="shared" ca="1" si="51"/>
        <v>3</v>
      </c>
      <c r="O166" s="21">
        <f t="shared" ca="1" si="52"/>
        <v>2</v>
      </c>
      <c r="P166" s="21">
        <f t="shared" ca="1" si="53"/>
        <v>1</v>
      </c>
      <c r="Q166" s="21">
        <f t="shared" ca="1" si="54"/>
        <v>1</v>
      </c>
      <c r="R166">
        <f t="shared" ca="1" si="55"/>
        <v>4</v>
      </c>
      <c r="S166">
        <f t="shared" ca="1" si="56"/>
        <v>3</v>
      </c>
      <c r="T166">
        <f t="shared" ca="1" si="57"/>
        <v>2</v>
      </c>
      <c r="U166">
        <f t="shared" ca="1" si="58"/>
        <v>4</v>
      </c>
      <c r="V166">
        <f t="shared" ca="1" si="59"/>
        <v>1</v>
      </c>
    </row>
    <row r="167" spans="1:22" x14ac:dyDescent="0.35">
      <c r="A167" t="s">
        <v>29</v>
      </c>
      <c r="B167" t="s">
        <v>15</v>
      </c>
      <c r="D167" s="1">
        <f t="shared" si="60"/>
        <v>45729</v>
      </c>
      <c r="E167">
        <f t="shared" si="61"/>
        <v>13</v>
      </c>
      <c r="F167">
        <f t="shared" si="45"/>
        <v>3</v>
      </c>
      <c r="G167">
        <f t="shared" si="46"/>
        <v>2025</v>
      </c>
      <c r="H167">
        <f t="shared" ca="1" si="47"/>
        <v>10</v>
      </c>
      <c r="I167">
        <f t="shared" ca="1" si="48"/>
        <v>1</v>
      </c>
      <c r="K167" t="str">
        <f t="shared" ca="1" si="44"/>
        <v>N</v>
      </c>
      <c r="L167" t="str">
        <f t="shared" ca="1" si="49"/>
        <v>Y</v>
      </c>
      <c r="M167" t="str">
        <f t="shared" ca="1" si="50"/>
        <v>Y</v>
      </c>
      <c r="N167" s="21">
        <f t="shared" ca="1" si="51"/>
        <v>4</v>
      </c>
      <c r="O167" s="21">
        <f t="shared" ca="1" si="52"/>
        <v>2</v>
      </c>
      <c r="P167" s="21">
        <f t="shared" ca="1" si="53"/>
        <v>2</v>
      </c>
      <c r="Q167" s="21">
        <f t="shared" ca="1" si="54"/>
        <v>2</v>
      </c>
      <c r="R167">
        <f t="shared" ca="1" si="55"/>
        <v>4</v>
      </c>
      <c r="S167">
        <f t="shared" ca="1" si="56"/>
        <v>6</v>
      </c>
      <c r="T167">
        <f t="shared" ca="1" si="57"/>
        <v>3</v>
      </c>
      <c r="U167">
        <f t="shared" ca="1" si="58"/>
        <v>6</v>
      </c>
      <c r="V167">
        <f t="shared" ca="1" si="59"/>
        <v>1</v>
      </c>
    </row>
    <row r="168" spans="1:22" x14ac:dyDescent="0.35">
      <c r="A168" t="s">
        <v>30</v>
      </c>
      <c r="B168" t="s">
        <v>16</v>
      </c>
      <c r="D168" s="1">
        <f t="shared" si="60"/>
        <v>45729</v>
      </c>
      <c r="E168">
        <f t="shared" si="61"/>
        <v>13</v>
      </c>
      <c r="F168">
        <f t="shared" si="45"/>
        <v>3</v>
      </c>
      <c r="G168">
        <f t="shared" si="46"/>
        <v>2025</v>
      </c>
      <c r="H168">
        <f t="shared" ca="1" si="47"/>
        <v>0</v>
      </c>
      <c r="I168">
        <f t="shared" ca="1" si="48"/>
        <v>2</v>
      </c>
      <c r="K168" t="str">
        <f t="shared" ca="1" si="44"/>
        <v>N</v>
      </c>
      <c r="L168" t="str">
        <f t="shared" ca="1" si="49"/>
        <v>Y</v>
      </c>
      <c r="M168" t="str">
        <f t="shared" ca="1" si="50"/>
        <v>Y</v>
      </c>
      <c r="N168" s="21">
        <f t="shared" ca="1" si="51"/>
        <v>0</v>
      </c>
      <c r="O168" s="21">
        <f t="shared" ca="1" si="52"/>
        <v>0</v>
      </c>
      <c r="P168" s="21">
        <f t="shared" ca="1" si="53"/>
        <v>0</v>
      </c>
      <c r="Q168" s="21">
        <f t="shared" ca="1" si="54"/>
        <v>0</v>
      </c>
      <c r="R168">
        <f t="shared" ca="1" si="55"/>
        <v>0</v>
      </c>
      <c r="S168">
        <f t="shared" ca="1" si="56"/>
        <v>0</v>
      </c>
      <c r="T168">
        <f t="shared" ca="1" si="57"/>
        <v>0</v>
      </c>
      <c r="U168">
        <f t="shared" ca="1" si="58"/>
        <v>0</v>
      </c>
      <c r="V168">
        <f t="shared" ca="1" si="59"/>
        <v>0</v>
      </c>
    </row>
    <row r="169" spans="1:22" x14ac:dyDescent="0.35">
      <c r="A169" t="s">
        <v>31</v>
      </c>
      <c r="B169" t="s">
        <v>17</v>
      </c>
      <c r="D169" s="1">
        <f t="shared" si="60"/>
        <v>45729</v>
      </c>
      <c r="E169">
        <f t="shared" si="61"/>
        <v>13</v>
      </c>
      <c r="F169">
        <f t="shared" si="45"/>
        <v>3</v>
      </c>
      <c r="G169">
        <f t="shared" si="46"/>
        <v>2025</v>
      </c>
      <c r="H169">
        <f t="shared" ca="1" si="47"/>
        <v>10</v>
      </c>
      <c r="I169">
        <f t="shared" ca="1" si="48"/>
        <v>2</v>
      </c>
      <c r="K169" t="str">
        <f t="shared" ca="1" si="44"/>
        <v>N</v>
      </c>
      <c r="L169" t="str">
        <f t="shared" ca="1" si="49"/>
        <v>Y</v>
      </c>
      <c r="M169" t="str">
        <f t="shared" ca="1" si="50"/>
        <v>Y</v>
      </c>
      <c r="N169" s="21">
        <f t="shared" ca="1" si="51"/>
        <v>4</v>
      </c>
      <c r="O169" s="21">
        <f t="shared" ca="1" si="52"/>
        <v>2</v>
      </c>
      <c r="P169" s="21">
        <f t="shared" ca="1" si="53"/>
        <v>2</v>
      </c>
      <c r="Q169" s="21">
        <f t="shared" ca="1" si="54"/>
        <v>2</v>
      </c>
      <c r="R169">
        <f t="shared" ca="1" si="55"/>
        <v>4</v>
      </c>
      <c r="S169">
        <f t="shared" ca="1" si="56"/>
        <v>6</v>
      </c>
      <c r="T169">
        <f t="shared" ca="1" si="57"/>
        <v>3</v>
      </c>
      <c r="U169">
        <f t="shared" ca="1" si="58"/>
        <v>6</v>
      </c>
      <c r="V169">
        <f t="shared" ca="1" si="59"/>
        <v>1</v>
      </c>
    </row>
    <row r="170" spans="1:22" x14ac:dyDescent="0.35">
      <c r="A170" t="s">
        <v>32</v>
      </c>
      <c r="B170" t="s">
        <v>18</v>
      </c>
      <c r="D170" s="1">
        <f t="shared" si="60"/>
        <v>45729</v>
      </c>
      <c r="E170">
        <f t="shared" si="61"/>
        <v>13</v>
      </c>
      <c r="F170">
        <f t="shared" si="45"/>
        <v>3</v>
      </c>
      <c r="G170">
        <f t="shared" si="46"/>
        <v>2025</v>
      </c>
      <c r="H170">
        <f t="shared" ca="1" si="47"/>
        <v>9</v>
      </c>
      <c r="I170">
        <f t="shared" ca="1" si="48"/>
        <v>1</v>
      </c>
      <c r="K170" t="str">
        <f t="shared" ca="1" si="44"/>
        <v>N</v>
      </c>
      <c r="L170" t="str">
        <f t="shared" ca="1" si="49"/>
        <v>Y</v>
      </c>
      <c r="M170" t="str">
        <f t="shared" ca="1" si="50"/>
        <v>Y</v>
      </c>
      <c r="N170" s="21">
        <f t="shared" ca="1" si="51"/>
        <v>4</v>
      </c>
      <c r="O170" s="21">
        <f t="shared" ca="1" si="52"/>
        <v>1</v>
      </c>
      <c r="P170" s="21">
        <f t="shared" ca="1" si="53"/>
        <v>2</v>
      </c>
      <c r="Q170" s="21">
        <f t="shared" ca="1" si="54"/>
        <v>2</v>
      </c>
      <c r="R170">
        <f t="shared" ca="1" si="55"/>
        <v>5</v>
      </c>
      <c r="S170">
        <f t="shared" ca="1" si="56"/>
        <v>4</v>
      </c>
      <c r="T170">
        <f t="shared" ca="1" si="57"/>
        <v>3</v>
      </c>
      <c r="U170">
        <f t="shared" ca="1" si="58"/>
        <v>5</v>
      </c>
      <c r="V170">
        <f t="shared" ca="1" si="59"/>
        <v>1</v>
      </c>
    </row>
    <row r="171" spans="1:22" x14ac:dyDescent="0.35">
      <c r="A171" s="2" t="s">
        <v>20</v>
      </c>
      <c r="B171" s="2" t="s">
        <v>6</v>
      </c>
      <c r="D171" s="1">
        <f t="shared" si="60"/>
        <v>45730</v>
      </c>
      <c r="E171">
        <f t="shared" si="61"/>
        <v>14</v>
      </c>
      <c r="F171">
        <f t="shared" si="45"/>
        <v>3</v>
      </c>
      <c r="G171">
        <f t="shared" si="46"/>
        <v>2025</v>
      </c>
      <c r="H171">
        <f t="shared" ca="1" si="47"/>
        <v>1</v>
      </c>
      <c r="I171">
        <f t="shared" ca="1" si="48"/>
        <v>2</v>
      </c>
      <c r="K171" t="str">
        <f t="shared" ca="1" si="44"/>
        <v>N</v>
      </c>
      <c r="L171" t="str">
        <f t="shared" ca="1" si="49"/>
        <v>Y</v>
      </c>
      <c r="M171" t="str">
        <f t="shared" ca="1" si="50"/>
        <v>Y</v>
      </c>
      <c r="N171" s="21">
        <f t="shared" ca="1" si="51"/>
        <v>0</v>
      </c>
      <c r="O171" s="21">
        <f t="shared" ca="1" si="52"/>
        <v>1</v>
      </c>
      <c r="P171" s="21">
        <f t="shared" ca="1" si="53"/>
        <v>0</v>
      </c>
      <c r="Q171" s="21">
        <f t="shared" ca="1" si="54"/>
        <v>0</v>
      </c>
      <c r="R171">
        <f t="shared" ca="1" si="55"/>
        <v>1</v>
      </c>
      <c r="S171">
        <f t="shared" ca="1" si="56"/>
        <v>0</v>
      </c>
      <c r="T171">
        <f t="shared" ca="1" si="57"/>
        <v>0</v>
      </c>
      <c r="U171">
        <f t="shared" ca="1" si="58"/>
        <v>1</v>
      </c>
      <c r="V171">
        <f t="shared" ca="1" si="59"/>
        <v>0</v>
      </c>
    </row>
    <row r="172" spans="1:22" x14ac:dyDescent="0.35">
      <c r="A172" t="s">
        <v>21</v>
      </c>
      <c r="B172" t="s">
        <v>7</v>
      </c>
      <c r="D172" s="1">
        <f t="shared" si="60"/>
        <v>45730</v>
      </c>
      <c r="E172">
        <f t="shared" si="61"/>
        <v>14</v>
      </c>
      <c r="F172">
        <f t="shared" si="45"/>
        <v>3</v>
      </c>
      <c r="G172">
        <f t="shared" si="46"/>
        <v>2025</v>
      </c>
      <c r="H172">
        <f t="shared" ca="1" si="47"/>
        <v>0</v>
      </c>
      <c r="I172">
        <f t="shared" ca="1" si="48"/>
        <v>0</v>
      </c>
      <c r="K172" t="str">
        <f t="shared" ca="1" si="44"/>
        <v>N</v>
      </c>
      <c r="L172" t="str">
        <f t="shared" ca="1" si="49"/>
        <v>Y</v>
      </c>
      <c r="M172" t="str">
        <f t="shared" ca="1" si="50"/>
        <v>Y</v>
      </c>
      <c r="N172" s="21">
        <f t="shared" ca="1" si="51"/>
        <v>0</v>
      </c>
      <c r="O172" s="21">
        <f t="shared" ca="1" si="52"/>
        <v>0</v>
      </c>
      <c r="P172" s="21">
        <f t="shared" ca="1" si="53"/>
        <v>0</v>
      </c>
      <c r="Q172" s="21">
        <f t="shared" ca="1" si="54"/>
        <v>0</v>
      </c>
      <c r="R172">
        <f t="shared" ca="1" si="55"/>
        <v>0</v>
      </c>
      <c r="S172">
        <f t="shared" ca="1" si="56"/>
        <v>0</v>
      </c>
      <c r="T172">
        <f t="shared" ca="1" si="57"/>
        <v>0</v>
      </c>
      <c r="U172">
        <f t="shared" ca="1" si="58"/>
        <v>0</v>
      </c>
      <c r="V172">
        <f t="shared" ca="1" si="59"/>
        <v>0</v>
      </c>
    </row>
    <row r="173" spans="1:22" x14ac:dyDescent="0.35">
      <c r="A173" t="s">
        <v>22</v>
      </c>
      <c r="B173" t="s">
        <v>8</v>
      </c>
      <c r="D173" s="1">
        <f t="shared" si="60"/>
        <v>45730</v>
      </c>
      <c r="E173">
        <f t="shared" si="61"/>
        <v>14</v>
      </c>
      <c r="F173">
        <f t="shared" si="45"/>
        <v>3</v>
      </c>
      <c r="G173">
        <f t="shared" si="46"/>
        <v>2025</v>
      </c>
      <c r="H173">
        <f t="shared" ca="1" si="47"/>
        <v>6</v>
      </c>
      <c r="I173">
        <f t="shared" ca="1" si="48"/>
        <v>2</v>
      </c>
      <c r="K173" t="str">
        <f t="shared" ca="1" si="44"/>
        <v>N</v>
      </c>
      <c r="L173" t="str">
        <f t="shared" ca="1" si="49"/>
        <v>Y</v>
      </c>
      <c r="M173" t="str">
        <f t="shared" ca="1" si="50"/>
        <v>Y</v>
      </c>
      <c r="N173" s="21">
        <f t="shared" ca="1" si="51"/>
        <v>2</v>
      </c>
      <c r="O173" s="21">
        <f t="shared" ca="1" si="52"/>
        <v>2</v>
      </c>
      <c r="P173" s="21">
        <f t="shared" ca="1" si="53"/>
        <v>1</v>
      </c>
      <c r="Q173" s="21">
        <f t="shared" ca="1" si="54"/>
        <v>1</v>
      </c>
      <c r="R173">
        <f t="shared" ca="1" si="55"/>
        <v>4</v>
      </c>
      <c r="S173">
        <f t="shared" ca="1" si="56"/>
        <v>2</v>
      </c>
      <c r="T173">
        <f t="shared" ca="1" si="57"/>
        <v>2</v>
      </c>
      <c r="U173">
        <f t="shared" ca="1" si="58"/>
        <v>4</v>
      </c>
      <c r="V173">
        <f t="shared" ca="1" si="59"/>
        <v>0</v>
      </c>
    </row>
    <row r="174" spans="1:22" x14ac:dyDescent="0.35">
      <c r="A174" t="s">
        <v>23</v>
      </c>
      <c r="B174" t="s">
        <v>9</v>
      </c>
      <c r="D174" s="1">
        <f t="shared" si="60"/>
        <v>45730</v>
      </c>
      <c r="E174">
        <f t="shared" si="61"/>
        <v>14</v>
      </c>
      <c r="F174">
        <f t="shared" si="45"/>
        <v>3</v>
      </c>
      <c r="G174">
        <f t="shared" si="46"/>
        <v>2025</v>
      </c>
      <c r="H174">
        <f t="shared" ca="1" si="47"/>
        <v>1</v>
      </c>
      <c r="I174">
        <f t="shared" ca="1" si="48"/>
        <v>0</v>
      </c>
      <c r="K174" t="str">
        <f t="shared" ca="1" si="44"/>
        <v>N</v>
      </c>
      <c r="L174" t="str">
        <f t="shared" ca="1" si="49"/>
        <v>Y</v>
      </c>
      <c r="M174" t="str">
        <f t="shared" ca="1" si="50"/>
        <v>Y</v>
      </c>
      <c r="N174" s="21">
        <f t="shared" ca="1" si="51"/>
        <v>0</v>
      </c>
      <c r="O174" s="21">
        <f t="shared" ca="1" si="52"/>
        <v>1</v>
      </c>
      <c r="P174" s="21">
        <f t="shared" ca="1" si="53"/>
        <v>0</v>
      </c>
      <c r="Q174" s="21">
        <f t="shared" ca="1" si="54"/>
        <v>0</v>
      </c>
      <c r="R174">
        <f t="shared" ca="1" si="55"/>
        <v>0</v>
      </c>
      <c r="S174">
        <f t="shared" ca="1" si="56"/>
        <v>1</v>
      </c>
      <c r="T174">
        <f t="shared" ca="1" si="57"/>
        <v>0</v>
      </c>
      <c r="U174">
        <f t="shared" ca="1" si="58"/>
        <v>1</v>
      </c>
      <c r="V174">
        <f t="shared" ca="1" si="59"/>
        <v>0</v>
      </c>
    </row>
    <row r="175" spans="1:22" x14ac:dyDescent="0.35">
      <c r="A175" t="s">
        <v>24</v>
      </c>
      <c r="B175" t="s">
        <v>10</v>
      </c>
      <c r="D175" s="1">
        <f t="shared" si="60"/>
        <v>45730</v>
      </c>
      <c r="E175">
        <f t="shared" si="61"/>
        <v>14</v>
      </c>
      <c r="F175">
        <f t="shared" si="45"/>
        <v>3</v>
      </c>
      <c r="G175">
        <f t="shared" si="46"/>
        <v>2025</v>
      </c>
      <c r="H175">
        <f t="shared" ca="1" si="47"/>
        <v>0</v>
      </c>
      <c r="I175">
        <f t="shared" ca="1" si="48"/>
        <v>1</v>
      </c>
      <c r="K175" t="str">
        <f t="shared" ca="1" si="44"/>
        <v>N</v>
      </c>
      <c r="L175" t="str">
        <f t="shared" ca="1" si="49"/>
        <v>Y</v>
      </c>
      <c r="M175" t="str">
        <f t="shared" ca="1" si="50"/>
        <v>Y</v>
      </c>
      <c r="N175" s="21">
        <f t="shared" ca="1" si="51"/>
        <v>0</v>
      </c>
      <c r="O175" s="21">
        <f t="shared" ca="1" si="52"/>
        <v>0</v>
      </c>
      <c r="P175" s="21">
        <f t="shared" ca="1" si="53"/>
        <v>0</v>
      </c>
      <c r="Q175" s="21">
        <f t="shared" ca="1" si="54"/>
        <v>0</v>
      </c>
      <c r="R175">
        <f t="shared" ca="1" si="55"/>
        <v>0</v>
      </c>
      <c r="S175">
        <f t="shared" ca="1" si="56"/>
        <v>0</v>
      </c>
      <c r="T175">
        <f t="shared" ca="1" si="57"/>
        <v>0</v>
      </c>
      <c r="U175">
        <f t="shared" ca="1" si="58"/>
        <v>0</v>
      </c>
      <c r="V175">
        <f t="shared" ca="1" si="59"/>
        <v>0</v>
      </c>
    </row>
    <row r="176" spans="1:22" x14ac:dyDescent="0.35">
      <c r="A176" t="s">
        <v>25</v>
      </c>
      <c r="B176" t="s">
        <v>11</v>
      </c>
      <c r="D176" s="1">
        <f t="shared" si="60"/>
        <v>45730</v>
      </c>
      <c r="E176">
        <f t="shared" si="61"/>
        <v>14</v>
      </c>
      <c r="F176">
        <f t="shared" si="45"/>
        <v>3</v>
      </c>
      <c r="G176">
        <f t="shared" si="46"/>
        <v>2025</v>
      </c>
      <c r="H176">
        <f t="shared" ca="1" si="47"/>
        <v>6</v>
      </c>
      <c r="I176">
        <f t="shared" ca="1" si="48"/>
        <v>1</v>
      </c>
      <c r="K176" t="str">
        <f t="shared" ca="1" si="44"/>
        <v>N</v>
      </c>
      <c r="L176" t="str">
        <f t="shared" ca="1" si="49"/>
        <v>Y</v>
      </c>
      <c r="M176" t="str">
        <f t="shared" ca="1" si="50"/>
        <v>Y</v>
      </c>
      <c r="N176" s="21">
        <f t="shared" ca="1" si="51"/>
        <v>2</v>
      </c>
      <c r="O176" s="21">
        <f t="shared" ca="1" si="52"/>
        <v>2</v>
      </c>
      <c r="P176" s="21">
        <f t="shared" ca="1" si="53"/>
        <v>1</v>
      </c>
      <c r="Q176" s="21">
        <f t="shared" ca="1" si="54"/>
        <v>1</v>
      </c>
      <c r="R176">
        <f t="shared" ca="1" si="55"/>
        <v>2</v>
      </c>
      <c r="S176">
        <f t="shared" ca="1" si="56"/>
        <v>4</v>
      </c>
      <c r="T176">
        <f t="shared" ca="1" si="57"/>
        <v>2</v>
      </c>
      <c r="U176">
        <f t="shared" ca="1" si="58"/>
        <v>4</v>
      </c>
      <c r="V176">
        <f t="shared" ca="1" si="59"/>
        <v>0</v>
      </c>
    </row>
    <row r="177" spans="1:22" x14ac:dyDescent="0.35">
      <c r="A177" t="s">
        <v>26</v>
      </c>
      <c r="B177" t="s">
        <v>12</v>
      </c>
      <c r="D177" s="1">
        <f t="shared" si="60"/>
        <v>45730</v>
      </c>
      <c r="E177">
        <f t="shared" si="61"/>
        <v>14</v>
      </c>
      <c r="F177">
        <f t="shared" si="45"/>
        <v>3</v>
      </c>
      <c r="G177">
        <f t="shared" si="46"/>
        <v>2025</v>
      </c>
      <c r="H177">
        <f t="shared" ca="1" si="47"/>
        <v>10</v>
      </c>
      <c r="I177">
        <f t="shared" ca="1" si="48"/>
        <v>0</v>
      </c>
      <c r="K177" t="str">
        <f t="shared" ca="1" si="44"/>
        <v>N</v>
      </c>
      <c r="L177" t="str">
        <f t="shared" ca="1" si="49"/>
        <v>Y</v>
      </c>
      <c r="M177" t="str">
        <f t="shared" ca="1" si="50"/>
        <v>Y</v>
      </c>
      <c r="N177" s="21">
        <f t="shared" ca="1" si="51"/>
        <v>4</v>
      </c>
      <c r="O177" s="21">
        <f t="shared" ca="1" si="52"/>
        <v>2</v>
      </c>
      <c r="P177" s="21">
        <f t="shared" ca="1" si="53"/>
        <v>2</v>
      </c>
      <c r="Q177" s="21">
        <f t="shared" ca="1" si="54"/>
        <v>2</v>
      </c>
      <c r="R177">
        <f t="shared" ca="1" si="55"/>
        <v>5</v>
      </c>
      <c r="S177">
        <f t="shared" ca="1" si="56"/>
        <v>5</v>
      </c>
      <c r="T177">
        <f t="shared" ca="1" si="57"/>
        <v>4</v>
      </c>
      <c r="U177">
        <f t="shared" ca="1" si="58"/>
        <v>4</v>
      </c>
      <c r="V177">
        <f t="shared" ca="1" si="59"/>
        <v>2</v>
      </c>
    </row>
    <row r="178" spans="1:22" x14ac:dyDescent="0.35">
      <c r="A178" t="s">
        <v>27</v>
      </c>
      <c r="B178" t="s">
        <v>13</v>
      </c>
      <c r="D178" s="1">
        <f t="shared" si="60"/>
        <v>45730</v>
      </c>
      <c r="E178">
        <f t="shared" si="61"/>
        <v>14</v>
      </c>
      <c r="F178">
        <f t="shared" si="45"/>
        <v>3</v>
      </c>
      <c r="G178">
        <f t="shared" si="46"/>
        <v>2025</v>
      </c>
      <c r="H178">
        <f t="shared" ca="1" si="47"/>
        <v>8</v>
      </c>
      <c r="I178">
        <f t="shared" ca="1" si="48"/>
        <v>2</v>
      </c>
      <c r="K178" t="str">
        <f t="shared" ca="1" si="44"/>
        <v>N</v>
      </c>
      <c r="L178" t="str">
        <f t="shared" ca="1" si="49"/>
        <v>Y</v>
      </c>
      <c r="M178" t="str">
        <f t="shared" ca="1" si="50"/>
        <v>Y</v>
      </c>
      <c r="N178" s="21">
        <f t="shared" ca="1" si="51"/>
        <v>3</v>
      </c>
      <c r="O178" s="21">
        <f t="shared" ca="1" si="52"/>
        <v>1</v>
      </c>
      <c r="P178" s="21">
        <f t="shared" ca="1" si="53"/>
        <v>2</v>
      </c>
      <c r="Q178" s="21">
        <f t="shared" ca="1" si="54"/>
        <v>2</v>
      </c>
      <c r="R178">
        <f t="shared" ca="1" si="55"/>
        <v>3</v>
      </c>
      <c r="S178">
        <f t="shared" ca="1" si="56"/>
        <v>5</v>
      </c>
      <c r="T178">
        <f t="shared" ca="1" si="57"/>
        <v>3</v>
      </c>
      <c r="U178">
        <f t="shared" ca="1" si="58"/>
        <v>4</v>
      </c>
      <c r="V178">
        <f t="shared" ca="1" si="59"/>
        <v>1</v>
      </c>
    </row>
    <row r="179" spans="1:22" x14ac:dyDescent="0.35">
      <c r="A179" t="s">
        <v>28</v>
      </c>
      <c r="B179" t="s">
        <v>14</v>
      </c>
      <c r="D179" s="1">
        <f t="shared" si="60"/>
        <v>45730</v>
      </c>
      <c r="E179">
        <f t="shared" si="61"/>
        <v>14</v>
      </c>
      <c r="F179">
        <f t="shared" si="45"/>
        <v>3</v>
      </c>
      <c r="G179">
        <f t="shared" si="46"/>
        <v>2025</v>
      </c>
      <c r="H179">
        <f t="shared" ca="1" si="47"/>
        <v>3</v>
      </c>
      <c r="I179">
        <f t="shared" ca="1" si="48"/>
        <v>1</v>
      </c>
      <c r="K179" t="str">
        <f t="shared" ca="1" si="44"/>
        <v>N</v>
      </c>
      <c r="L179" t="str">
        <f t="shared" ca="1" si="49"/>
        <v>Y</v>
      </c>
      <c r="M179" t="str">
        <f t="shared" ca="1" si="50"/>
        <v>Y</v>
      </c>
      <c r="N179" s="21">
        <f t="shared" ca="1" si="51"/>
        <v>1</v>
      </c>
      <c r="O179" s="21">
        <f t="shared" ca="1" si="52"/>
        <v>0</v>
      </c>
      <c r="P179" s="21">
        <f t="shared" ca="1" si="53"/>
        <v>1</v>
      </c>
      <c r="Q179" s="21">
        <f t="shared" ca="1" si="54"/>
        <v>1</v>
      </c>
      <c r="R179">
        <f t="shared" ca="1" si="55"/>
        <v>1</v>
      </c>
      <c r="S179">
        <f t="shared" ca="1" si="56"/>
        <v>2</v>
      </c>
      <c r="T179">
        <f t="shared" ca="1" si="57"/>
        <v>1</v>
      </c>
      <c r="U179">
        <f t="shared" ca="1" si="58"/>
        <v>2</v>
      </c>
      <c r="V179">
        <f t="shared" ca="1" si="59"/>
        <v>0</v>
      </c>
    </row>
    <row r="180" spans="1:22" x14ac:dyDescent="0.35">
      <c r="A180" t="s">
        <v>29</v>
      </c>
      <c r="B180" t="s">
        <v>15</v>
      </c>
      <c r="D180" s="1">
        <f t="shared" si="60"/>
        <v>45730</v>
      </c>
      <c r="E180">
        <f t="shared" si="61"/>
        <v>14</v>
      </c>
      <c r="F180">
        <f t="shared" si="45"/>
        <v>3</v>
      </c>
      <c r="G180">
        <f t="shared" si="46"/>
        <v>2025</v>
      </c>
      <c r="H180">
        <f t="shared" ca="1" si="47"/>
        <v>10</v>
      </c>
      <c r="I180">
        <f t="shared" ca="1" si="48"/>
        <v>0</v>
      </c>
      <c r="K180" t="str">
        <f t="shared" ca="1" si="44"/>
        <v>N</v>
      </c>
      <c r="L180" t="str">
        <f t="shared" ca="1" si="49"/>
        <v>Y</v>
      </c>
      <c r="M180" t="str">
        <f t="shared" ca="1" si="50"/>
        <v>Y</v>
      </c>
      <c r="N180" s="21">
        <f t="shared" ca="1" si="51"/>
        <v>4</v>
      </c>
      <c r="O180" s="21">
        <f t="shared" ca="1" si="52"/>
        <v>2</v>
      </c>
      <c r="P180" s="21">
        <f t="shared" ca="1" si="53"/>
        <v>2</v>
      </c>
      <c r="Q180" s="21">
        <f t="shared" ca="1" si="54"/>
        <v>2</v>
      </c>
      <c r="R180">
        <f t="shared" ca="1" si="55"/>
        <v>6</v>
      </c>
      <c r="S180">
        <f t="shared" ca="1" si="56"/>
        <v>4</v>
      </c>
      <c r="T180">
        <f t="shared" ca="1" si="57"/>
        <v>4</v>
      </c>
      <c r="U180">
        <f t="shared" ca="1" si="58"/>
        <v>5</v>
      </c>
      <c r="V180">
        <f t="shared" ca="1" si="59"/>
        <v>1</v>
      </c>
    </row>
    <row r="181" spans="1:22" x14ac:dyDescent="0.35">
      <c r="A181" t="s">
        <v>30</v>
      </c>
      <c r="B181" t="s">
        <v>16</v>
      </c>
      <c r="D181" s="1">
        <f t="shared" si="60"/>
        <v>45730</v>
      </c>
      <c r="E181">
        <f t="shared" si="61"/>
        <v>14</v>
      </c>
      <c r="F181">
        <f t="shared" si="45"/>
        <v>3</v>
      </c>
      <c r="G181">
        <f t="shared" si="46"/>
        <v>2025</v>
      </c>
      <c r="H181">
        <f t="shared" ca="1" si="47"/>
        <v>6</v>
      </c>
      <c r="I181">
        <f t="shared" ca="1" si="48"/>
        <v>1</v>
      </c>
      <c r="K181" t="str">
        <f t="shared" ca="1" si="44"/>
        <v>N</v>
      </c>
      <c r="L181" t="str">
        <f t="shared" ca="1" si="49"/>
        <v>Y</v>
      </c>
      <c r="M181" t="str">
        <f t="shared" ca="1" si="50"/>
        <v>Y</v>
      </c>
      <c r="N181" s="21">
        <f t="shared" ca="1" si="51"/>
        <v>3</v>
      </c>
      <c r="O181" s="21">
        <f t="shared" ca="1" si="52"/>
        <v>1</v>
      </c>
      <c r="P181" s="21">
        <f t="shared" ca="1" si="53"/>
        <v>1</v>
      </c>
      <c r="Q181" s="21">
        <f t="shared" ca="1" si="54"/>
        <v>1</v>
      </c>
      <c r="R181">
        <f t="shared" ca="1" si="55"/>
        <v>3</v>
      </c>
      <c r="S181">
        <f t="shared" ca="1" si="56"/>
        <v>3</v>
      </c>
      <c r="T181">
        <f t="shared" ca="1" si="57"/>
        <v>2</v>
      </c>
      <c r="U181">
        <f t="shared" ca="1" si="58"/>
        <v>3</v>
      </c>
      <c r="V181">
        <f t="shared" ca="1" si="59"/>
        <v>1</v>
      </c>
    </row>
    <row r="182" spans="1:22" x14ac:dyDescent="0.35">
      <c r="A182" t="s">
        <v>31</v>
      </c>
      <c r="B182" t="s">
        <v>17</v>
      </c>
      <c r="D182" s="1">
        <f t="shared" si="60"/>
        <v>45730</v>
      </c>
      <c r="E182">
        <f t="shared" si="61"/>
        <v>14</v>
      </c>
      <c r="F182">
        <f t="shared" si="45"/>
        <v>3</v>
      </c>
      <c r="G182">
        <f t="shared" si="46"/>
        <v>2025</v>
      </c>
      <c r="H182">
        <f t="shared" ca="1" si="47"/>
        <v>0</v>
      </c>
      <c r="I182">
        <f t="shared" ca="1" si="48"/>
        <v>0</v>
      </c>
      <c r="K182" t="str">
        <f t="shared" ca="1" si="44"/>
        <v>N</v>
      </c>
      <c r="L182" t="str">
        <f t="shared" ca="1" si="49"/>
        <v>Y</v>
      </c>
      <c r="M182" t="str">
        <f t="shared" ca="1" si="50"/>
        <v>Y</v>
      </c>
      <c r="N182" s="21">
        <f t="shared" ca="1" si="51"/>
        <v>0</v>
      </c>
      <c r="O182" s="21">
        <f t="shared" ca="1" si="52"/>
        <v>0</v>
      </c>
      <c r="P182" s="21">
        <f t="shared" ca="1" si="53"/>
        <v>0</v>
      </c>
      <c r="Q182" s="21">
        <f t="shared" ca="1" si="54"/>
        <v>0</v>
      </c>
      <c r="R182">
        <f t="shared" ca="1" si="55"/>
        <v>0</v>
      </c>
      <c r="S182">
        <f t="shared" ca="1" si="56"/>
        <v>0</v>
      </c>
      <c r="T182">
        <f t="shared" ca="1" si="57"/>
        <v>0</v>
      </c>
      <c r="U182">
        <f t="shared" ca="1" si="58"/>
        <v>0</v>
      </c>
      <c r="V182">
        <f t="shared" ca="1" si="59"/>
        <v>0</v>
      </c>
    </row>
    <row r="183" spans="1:22" x14ac:dyDescent="0.35">
      <c r="A183" t="s">
        <v>32</v>
      </c>
      <c r="B183" t="s">
        <v>18</v>
      </c>
      <c r="D183" s="1">
        <f t="shared" si="60"/>
        <v>45730</v>
      </c>
      <c r="E183">
        <f t="shared" si="61"/>
        <v>14</v>
      </c>
      <c r="F183">
        <f t="shared" si="45"/>
        <v>3</v>
      </c>
      <c r="G183">
        <f t="shared" si="46"/>
        <v>2025</v>
      </c>
      <c r="H183">
        <f t="shared" ca="1" si="47"/>
        <v>8</v>
      </c>
      <c r="I183">
        <f t="shared" ca="1" si="48"/>
        <v>0</v>
      </c>
      <c r="K183" t="str">
        <f t="shared" ca="1" si="44"/>
        <v>N</v>
      </c>
      <c r="L183" t="str">
        <f t="shared" ca="1" si="49"/>
        <v>Y</v>
      </c>
      <c r="M183" t="str">
        <f t="shared" ca="1" si="50"/>
        <v>Y</v>
      </c>
      <c r="N183" s="21">
        <f t="shared" ca="1" si="51"/>
        <v>3</v>
      </c>
      <c r="O183" s="21">
        <f t="shared" ca="1" si="52"/>
        <v>1</v>
      </c>
      <c r="P183" s="21">
        <f t="shared" ca="1" si="53"/>
        <v>2</v>
      </c>
      <c r="Q183" s="21">
        <f t="shared" ca="1" si="54"/>
        <v>2</v>
      </c>
      <c r="R183">
        <f t="shared" ca="1" si="55"/>
        <v>4</v>
      </c>
      <c r="S183">
        <f t="shared" ca="1" si="56"/>
        <v>4</v>
      </c>
      <c r="T183">
        <f t="shared" ca="1" si="57"/>
        <v>3</v>
      </c>
      <c r="U183">
        <f t="shared" ca="1" si="58"/>
        <v>4</v>
      </c>
      <c r="V183">
        <f t="shared" ca="1" si="59"/>
        <v>1</v>
      </c>
    </row>
    <row r="184" spans="1:22" x14ac:dyDescent="0.35">
      <c r="A184" s="2" t="s">
        <v>20</v>
      </c>
      <c r="B184" s="2" t="s">
        <v>6</v>
      </c>
      <c r="D184" s="1">
        <f t="shared" si="60"/>
        <v>45731</v>
      </c>
      <c r="E184">
        <f t="shared" si="61"/>
        <v>15</v>
      </c>
      <c r="F184">
        <f t="shared" si="45"/>
        <v>3</v>
      </c>
      <c r="G184">
        <f t="shared" si="46"/>
        <v>2025</v>
      </c>
      <c r="H184">
        <f t="shared" ca="1" si="47"/>
        <v>9</v>
      </c>
      <c r="I184">
        <f t="shared" ca="1" si="48"/>
        <v>2</v>
      </c>
      <c r="K184" t="str">
        <f t="shared" ca="1" si="44"/>
        <v>N</v>
      </c>
      <c r="L184" t="str">
        <f t="shared" ca="1" si="49"/>
        <v>Y</v>
      </c>
      <c r="M184" t="str">
        <f t="shared" ca="1" si="50"/>
        <v>Y</v>
      </c>
      <c r="N184" s="21">
        <f t="shared" ca="1" si="51"/>
        <v>4</v>
      </c>
      <c r="O184" s="21">
        <f t="shared" ca="1" si="52"/>
        <v>1</v>
      </c>
      <c r="P184" s="21">
        <f t="shared" ca="1" si="53"/>
        <v>2</v>
      </c>
      <c r="Q184" s="21">
        <f t="shared" ca="1" si="54"/>
        <v>2</v>
      </c>
      <c r="R184">
        <f t="shared" ca="1" si="55"/>
        <v>5</v>
      </c>
      <c r="S184">
        <f t="shared" ca="1" si="56"/>
        <v>4</v>
      </c>
      <c r="T184">
        <f t="shared" ca="1" si="57"/>
        <v>3</v>
      </c>
      <c r="U184">
        <f t="shared" ca="1" si="58"/>
        <v>5</v>
      </c>
      <c r="V184">
        <f t="shared" ca="1" si="59"/>
        <v>1</v>
      </c>
    </row>
    <row r="185" spans="1:22" x14ac:dyDescent="0.35">
      <c r="A185" t="s">
        <v>21</v>
      </c>
      <c r="B185" t="s">
        <v>7</v>
      </c>
      <c r="D185" s="1">
        <f t="shared" si="60"/>
        <v>45731</v>
      </c>
      <c r="E185">
        <f t="shared" si="61"/>
        <v>15</v>
      </c>
      <c r="F185">
        <f t="shared" si="45"/>
        <v>3</v>
      </c>
      <c r="G185">
        <f t="shared" si="46"/>
        <v>2025</v>
      </c>
      <c r="H185">
        <f t="shared" ca="1" si="47"/>
        <v>0</v>
      </c>
      <c r="I185">
        <f t="shared" ca="1" si="48"/>
        <v>2</v>
      </c>
      <c r="K185" t="str">
        <f t="shared" ca="1" si="44"/>
        <v>N</v>
      </c>
      <c r="L185" t="str">
        <f t="shared" ca="1" si="49"/>
        <v>Y</v>
      </c>
      <c r="M185" t="str">
        <f t="shared" ca="1" si="50"/>
        <v>Y</v>
      </c>
      <c r="N185" s="21">
        <f t="shared" ca="1" si="51"/>
        <v>0</v>
      </c>
      <c r="O185" s="21">
        <f t="shared" ca="1" si="52"/>
        <v>0</v>
      </c>
      <c r="P185" s="21">
        <f t="shared" ca="1" si="53"/>
        <v>0</v>
      </c>
      <c r="Q185" s="21">
        <f t="shared" ca="1" si="54"/>
        <v>0</v>
      </c>
      <c r="R185">
        <f t="shared" ca="1" si="55"/>
        <v>0</v>
      </c>
      <c r="S185">
        <f t="shared" ca="1" si="56"/>
        <v>0</v>
      </c>
      <c r="T185">
        <f t="shared" ca="1" si="57"/>
        <v>0</v>
      </c>
      <c r="U185">
        <f t="shared" ca="1" si="58"/>
        <v>0</v>
      </c>
      <c r="V185">
        <f t="shared" ca="1" si="59"/>
        <v>0</v>
      </c>
    </row>
    <row r="186" spans="1:22" x14ac:dyDescent="0.35">
      <c r="A186" t="s">
        <v>22</v>
      </c>
      <c r="B186" t="s">
        <v>8</v>
      </c>
      <c r="D186" s="1">
        <f t="shared" si="60"/>
        <v>45731</v>
      </c>
      <c r="E186">
        <f t="shared" si="61"/>
        <v>15</v>
      </c>
      <c r="F186">
        <f t="shared" si="45"/>
        <v>3</v>
      </c>
      <c r="G186">
        <f t="shared" si="46"/>
        <v>2025</v>
      </c>
      <c r="H186">
        <f t="shared" ca="1" si="47"/>
        <v>3</v>
      </c>
      <c r="I186">
        <f t="shared" ca="1" si="48"/>
        <v>1</v>
      </c>
      <c r="K186" t="str">
        <f t="shared" ca="1" si="44"/>
        <v>N</v>
      </c>
      <c r="L186" t="str">
        <f t="shared" ca="1" si="49"/>
        <v>Y</v>
      </c>
      <c r="M186" t="str">
        <f t="shared" ca="1" si="50"/>
        <v>Y</v>
      </c>
      <c r="N186" s="21">
        <f t="shared" ca="1" si="51"/>
        <v>1</v>
      </c>
      <c r="O186" s="21">
        <f t="shared" ca="1" si="52"/>
        <v>2</v>
      </c>
      <c r="P186" s="21">
        <f t="shared" ca="1" si="53"/>
        <v>0</v>
      </c>
      <c r="Q186" s="21">
        <f t="shared" ca="1" si="54"/>
        <v>0</v>
      </c>
      <c r="R186">
        <f t="shared" ca="1" si="55"/>
        <v>2</v>
      </c>
      <c r="S186">
        <f t="shared" ca="1" si="56"/>
        <v>1</v>
      </c>
      <c r="T186">
        <f t="shared" ca="1" si="57"/>
        <v>1</v>
      </c>
      <c r="U186">
        <f t="shared" ca="1" si="58"/>
        <v>2</v>
      </c>
      <c r="V186">
        <f t="shared" ca="1" si="59"/>
        <v>0</v>
      </c>
    </row>
    <row r="187" spans="1:22" x14ac:dyDescent="0.35">
      <c r="A187" t="s">
        <v>23</v>
      </c>
      <c r="B187" t="s">
        <v>9</v>
      </c>
      <c r="D187" s="1">
        <f t="shared" si="60"/>
        <v>45731</v>
      </c>
      <c r="E187">
        <f t="shared" si="61"/>
        <v>15</v>
      </c>
      <c r="F187">
        <f t="shared" si="45"/>
        <v>3</v>
      </c>
      <c r="G187">
        <f t="shared" si="46"/>
        <v>2025</v>
      </c>
      <c r="H187">
        <f t="shared" ca="1" si="47"/>
        <v>6</v>
      </c>
      <c r="I187">
        <f t="shared" ca="1" si="48"/>
        <v>2</v>
      </c>
      <c r="K187" t="str">
        <f t="shared" ca="1" si="44"/>
        <v>N</v>
      </c>
      <c r="L187" t="str">
        <f t="shared" ca="1" si="49"/>
        <v>Y</v>
      </c>
      <c r="M187" t="str">
        <f t="shared" ca="1" si="50"/>
        <v>Y</v>
      </c>
      <c r="N187" s="21">
        <f t="shared" ca="1" si="51"/>
        <v>2</v>
      </c>
      <c r="O187" s="21">
        <f t="shared" ca="1" si="52"/>
        <v>2</v>
      </c>
      <c r="P187" s="21">
        <f t="shared" ca="1" si="53"/>
        <v>1</v>
      </c>
      <c r="Q187" s="21">
        <f t="shared" ca="1" si="54"/>
        <v>1</v>
      </c>
      <c r="R187">
        <f t="shared" ca="1" si="55"/>
        <v>3</v>
      </c>
      <c r="S187">
        <f t="shared" ca="1" si="56"/>
        <v>3</v>
      </c>
      <c r="T187">
        <f t="shared" ca="1" si="57"/>
        <v>2</v>
      </c>
      <c r="U187">
        <f t="shared" ca="1" si="58"/>
        <v>4</v>
      </c>
      <c r="V187">
        <f t="shared" ca="1" si="59"/>
        <v>0</v>
      </c>
    </row>
    <row r="188" spans="1:22" x14ac:dyDescent="0.35">
      <c r="A188" t="s">
        <v>24</v>
      </c>
      <c r="B188" t="s">
        <v>10</v>
      </c>
      <c r="D188" s="1">
        <f t="shared" si="60"/>
        <v>45731</v>
      </c>
      <c r="E188">
        <f t="shared" si="61"/>
        <v>15</v>
      </c>
      <c r="F188">
        <f t="shared" si="45"/>
        <v>3</v>
      </c>
      <c r="G188">
        <f t="shared" si="46"/>
        <v>2025</v>
      </c>
      <c r="H188">
        <f t="shared" ca="1" si="47"/>
        <v>10</v>
      </c>
      <c r="I188">
        <f t="shared" ca="1" si="48"/>
        <v>0</v>
      </c>
      <c r="K188" t="str">
        <f t="shared" ca="1" si="44"/>
        <v>N</v>
      </c>
      <c r="L188" t="str">
        <f t="shared" ca="1" si="49"/>
        <v>Y</v>
      </c>
      <c r="M188" t="str">
        <f t="shared" ca="1" si="50"/>
        <v>Y</v>
      </c>
      <c r="N188" s="21">
        <f t="shared" ca="1" si="51"/>
        <v>4</v>
      </c>
      <c r="O188" s="21">
        <f t="shared" ca="1" si="52"/>
        <v>2</v>
      </c>
      <c r="P188" s="21">
        <f t="shared" ca="1" si="53"/>
        <v>2</v>
      </c>
      <c r="Q188" s="21">
        <f t="shared" ca="1" si="54"/>
        <v>2</v>
      </c>
      <c r="R188">
        <f t="shared" ca="1" si="55"/>
        <v>5</v>
      </c>
      <c r="S188">
        <f t="shared" ca="1" si="56"/>
        <v>5</v>
      </c>
      <c r="T188">
        <f t="shared" ca="1" si="57"/>
        <v>3</v>
      </c>
      <c r="U188">
        <f t="shared" ca="1" si="58"/>
        <v>6</v>
      </c>
      <c r="V188">
        <f t="shared" ca="1" si="59"/>
        <v>1</v>
      </c>
    </row>
    <row r="189" spans="1:22" x14ac:dyDescent="0.35">
      <c r="A189" t="s">
        <v>25</v>
      </c>
      <c r="B189" t="s">
        <v>11</v>
      </c>
      <c r="D189" s="1">
        <f t="shared" si="60"/>
        <v>45731</v>
      </c>
      <c r="E189">
        <f t="shared" si="61"/>
        <v>15</v>
      </c>
      <c r="F189">
        <f t="shared" si="45"/>
        <v>3</v>
      </c>
      <c r="G189">
        <f t="shared" si="46"/>
        <v>2025</v>
      </c>
      <c r="H189">
        <f t="shared" ca="1" si="47"/>
        <v>7</v>
      </c>
      <c r="I189">
        <f t="shared" ca="1" si="48"/>
        <v>0</v>
      </c>
      <c r="K189" t="str">
        <f t="shared" ca="1" si="44"/>
        <v>N</v>
      </c>
      <c r="L189" t="str">
        <f t="shared" ca="1" si="49"/>
        <v>Y</v>
      </c>
      <c r="M189" t="str">
        <f t="shared" ca="1" si="50"/>
        <v>Y</v>
      </c>
      <c r="N189" s="21">
        <f t="shared" ca="1" si="51"/>
        <v>3</v>
      </c>
      <c r="O189" s="21">
        <f t="shared" ca="1" si="52"/>
        <v>1</v>
      </c>
      <c r="P189" s="21">
        <f t="shared" ca="1" si="53"/>
        <v>1</v>
      </c>
      <c r="Q189" s="21">
        <f t="shared" ca="1" si="54"/>
        <v>2</v>
      </c>
      <c r="R189">
        <f t="shared" ca="1" si="55"/>
        <v>3</v>
      </c>
      <c r="S189">
        <f t="shared" ca="1" si="56"/>
        <v>4</v>
      </c>
      <c r="T189">
        <f t="shared" ca="1" si="57"/>
        <v>2</v>
      </c>
      <c r="U189">
        <f t="shared" ca="1" si="58"/>
        <v>4</v>
      </c>
      <c r="V189">
        <f t="shared" ca="1" si="59"/>
        <v>1</v>
      </c>
    </row>
    <row r="190" spans="1:22" x14ac:dyDescent="0.35">
      <c r="A190" t="s">
        <v>26</v>
      </c>
      <c r="B190" t="s">
        <v>12</v>
      </c>
      <c r="D190" s="1">
        <f t="shared" si="60"/>
        <v>45731</v>
      </c>
      <c r="E190">
        <f t="shared" si="61"/>
        <v>15</v>
      </c>
      <c r="F190">
        <f t="shared" si="45"/>
        <v>3</v>
      </c>
      <c r="G190">
        <f t="shared" si="46"/>
        <v>2025</v>
      </c>
      <c r="H190">
        <f t="shared" ca="1" si="47"/>
        <v>7</v>
      </c>
      <c r="I190">
        <f t="shared" ca="1" si="48"/>
        <v>0</v>
      </c>
      <c r="K190" t="str">
        <f t="shared" ca="1" si="44"/>
        <v>N</v>
      </c>
      <c r="L190" t="str">
        <f t="shared" ca="1" si="49"/>
        <v>Y</v>
      </c>
      <c r="M190" t="str">
        <f t="shared" ca="1" si="50"/>
        <v>Y</v>
      </c>
      <c r="N190" s="21">
        <f t="shared" ca="1" si="51"/>
        <v>3</v>
      </c>
      <c r="O190" s="21">
        <f t="shared" ca="1" si="52"/>
        <v>2</v>
      </c>
      <c r="P190" s="21">
        <f t="shared" ca="1" si="53"/>
        <v>1</v>
      </c>
      <c r="Q190" s="21">
        <f t="shared" ca="1" si="54"/>
        <v>1</v>
      </c>
      <c r="R190">
        <f t="shared" ca="1" si="55"/>
        <v>4</v>
      </c>
      <c r="S190">
        <f t="shared" ca="1" si="56"/>
        <v>3</v>
      </c>
      <c r="T190">
        <f t="shared" ca="1" si="57"/>
        <v>3</v>
      </c>
      <c r="U190">
        <f t="shared" ca="1" si="58"/>
        <v>3</v>
      </c>
      <c r="V190">
        <f t="shared" ca="1" si="59"/>
        <v>1</v>
      </c>
    </row>
    <row r="191" spans="1:22" x14ac:dyDescent="0.35">
      <c r="A191" t="s">
        <v>27</v>
      </c>
      <c r="B191" t="s">
        <v>13</v>
      </c>
      <c r="D191" s="1">
        <f t="shared" si="60"/>
        <v>45731</v>
      </c>
      <c r="E191">
        <f t="shared" si="61"/>
        <v>15</v>
      </c>
      <c r="F191">
        <f t="shared" si="45"/>
        <v>3</v>
      </c>
      <c r="G191">
        <f t="shared" si="46"/>
        <v>2025</v>
      </c>
      <c r="H191">
        <f t="shared" ca="1" si="47"/>
        <v>3</v>
      </c>
      <c r="I191">
        <f t="shared" ca="1" si="48"/>
        <v>2</v>
      </c>
      <c r="K191" t="str">
        <f t="shared" ca="1" si="44"/>
        <v>N</v>
      </c>
      <c r="L191" t="str">
        <f t="shared" ca="1" si="49"/>
        <v>Y</v>
      </c>
      <c r="M191" t="str">
        <f t="shared" ca="1" si="50"/>
        <v>Y</v>
      </c>
      <c r="N191" s="21">
        <f t="shared" ca="1" si="51"/>
        <v>1</v>
      </c>
      <c r="O191" s="21">
        <f t="shared" ca="1" si="52"/>
        <v>0</v>
      </c>
      <c r="P191" s="21">
        <f t="shared" ca="1" si="53"/>
        <v>1</v>
      </c>
      <c r="Q191" s="21">
        <f t="shared" ca="1" si="54"/>
        <v>1</v>
      </c>
      <c r="R191">
        <f t="shared" ca="1" si="55"/>
        <v>2</v>
      </c>
      <c r="S191">
        <f t="shared" ca="1" si="56"/>
        <v>1</v>
      </c>
      <c r="T191">
        <f t="shared" ca="1" si="57"/>
        <v>1</v>
      </c>
      <c r="U191">
        <f t="shared" ca="1" si="58"/>
        <v>2</v>
      </c>
      <c r="V191">
        <f t="shared" ca="1" si="59"/>
        <v>0</v>
      </c>
    </row>
    <row r="192" spans="1:22" x14ac:dyDescent="0.35">
      <c r="A192" t="s">
        <v>28</v>
      </c>
      <c r="B192" t="s">
        <v>14</v>
      </c>
      <c r="D192" s="1">
        <f t="shared" si="60"/>
        <v>45731</v>
      </c>
      <c r="E192">
        <f t="shared" si="61"/>
        <v>15</v>
      </c>
      <c r="F192">
        <f t="shared" si="45"/>
        <v>3</v>
      </c>
      <c r="G192">
        <f t="shared" si="46"/>
        <v>2025</v>
      </c>
      <c r="H192">
        <f t="shared" ca="1" si="47"/>
        <v>0</v>
      </c>
      <c r="I192">
        <f t="shared" ca="1" si="48"/>
        <v>2</v>
      </c>
      <c r="K192" t="str">
        <f t="shared" ca="1" si="44"/>
        <v>N</v>
      </c>
      <c r="L192" t="str">
        <f t="shared" ca="1" si="49"/>
        <v>Y</v>
      </c>
      <c r="M192" t="str">
        <f t="shared" ca="1" si="50"/>
        <v>Y</v>
      </c>
      <c r="N192" s="21">
        <f t="shared" ca="1" si="51"/>
        <v>0</v>
      </c>
      <c r="O192" s="21">
        <f t="shared" ca="1" si="52"/>
        <v>0</v>
      </c>
      <c r="P192" s="21">
        <f t="shared" ca="1" si="53"/>
        <v>0</v>
      </c>
      <c r="Q192" s="21">
        <f t="shared" ca="1" si="54"/>
        <v>0</v>
      </c>
      <c r="R192">
        <f t="shared" ca="1" si="55"/>
        <v>0</v>
      </c>
      <c r="S192">
        <f t="shared" ca="1" si="56"/>
        <v>0</v>
      </c>
      <c r="T192">
        <f t="shared" ca="1" si="57"/>
        <v>0</v>
      </c>
      <c r="U192">
        <f t="shared" ca="1" si="58"/>
        <v>0</v>
      </c>
      <c r="V192">
        <f t="shared" ca="1" si="59"/>
        <v>0</v>
      </c>
    </row>
    <row r="193" spans="1:22" x14ac:dyDescent="0.35">
      <c r="A193" t="s">
        <v>29</v>
      </c>
      <c r="B193" t="s">
        <v>15</v>
      </c>
      <c r="D193" s="1">
        <f t="shared" si="60"/>
        <v>45731</v>
      </c>
      <c r="E193">
        <f t="shared" si="61"/>
        <v>15</v>
      </c>
      <c r="F193">
        <f t="shared" si="45"/>
        <v>3</v>
      </c>
      <c r="G193">
        <f t="shared" si="46"/>
        <v>2025</v>
      </c>
      <c r="H193">
        <f t="shared" ca="1" si="47"/>
        <v>6</v>
      </c>
      <c r="I193">
        <f t="shared" ca="1" si="48"/>
        <v>1</v>
      </c>
      <c r="K193" t="str">
        <f t="shared" ref="K193:K248" ca="1" si="62">IFERROR(IF(DATEDIF(D193,NOW(),"d")=0,"Y","N"),"N")</f>
        <v>N</v>
      </c>
      <c r="L193" t="str">
        <f t="shared" ca="1" si="49"/>
        <v>Y</v>
      </c>
      <c r="M193" t="str">
        <f t="shared" ca="1" si="50"/>
        <v>Y</v>
      </c>
      <c r="N193" s="21">
        <f t="shared" ca="1" si="51"/>
        <v>2</v>
      </c>
      <c r="O193" s="21">
        <f t="shared" ca="1" si="52"/>
        <v>2</v>
      </c>
      <c r="P193" s="21">
        <f t="shared" ca="1" si="53"/>
        <v>1</v>
      </c>
      <c r="Q193" s="21">
        <f t="shared" ca="1" si="54"/>
        <v>1</v>
      </c>
      <c r="R193">
        <f t="shared" ca="1" si="55"/>
        <v>3</v>
      </c>
      <c r="S193">
        <f t="shared" ca="1" si="56"/>
        <v>3</v>
      </c>
      <c r="T193">
        <f t="shared" ca="1" si="57"/>
        <v>2</v>
      </c>
      <c r="U193">
        <f t="shared" ca="1" si="58"/>
        <v>4</v>
      </c>
      <c r="V193">
        <f t="shared" ca="1" si="59"/>
        <v>0</v>
      </c>
    </row>
    <row r="194" spans="1:22" x14ac:dyDescent="0.35">
      <c r="A194" t="s">
        <v>30</v>
      </c>
      <c r="B194" t="s">
        <v>16</v>
      </c>
      <c r="D194" s="1">
        <f t="shared" si="60"/>
        <v>45731</v>
      </c>
      <c r="E194">
        <f t="shared" si="61"/>
        <v>15</v>
      </c>
      <c r="F194">
        <f t="shared" si="45"/>
        <v>3</v>
      </c>
      <c r="G194">
        <f t="shared" si="46"/>
        <v>2025</v>
      </c>
      <c r="H194">
        <f t="shared" ca="1" si="47"/>
        <v>9</v>
      </c>
      <c r="I194">
        <f t="shared" ca="1" si="48"/>
        <v>2</v>
      </c>
      <c r="K194" t="str">
        <f t="shared" ca="1" si="62"/>
        <v>N</v>
      </c>
      <c r="L194" t="str">
        <f t="shared" ca="1" si="49"/>
        <v>Y</v>
      </c>
      <c r="M194" t="str">
        <f t="shared" ca="1" si="50"/>
        <v>Y</v>
      </c>
      <c r="N194" s="21">
        <f t="shared" ca="1" si="51"/>
        <v>4</v>
      </c>
      <c r="O194" s="21">
        <f t="shared" ca="1" si="52"/>
        <v>1</v>
      </c>
      <c r="P194" s="21">
        <f t="shared" ca="1" si="53"/>
        <v>2</v>
      </c>
      <c r="Q194" s="21">
        <f t="shared" ca="1" si="54"/>
        <v>2</v>
      </c>
      <c r="R194">
        <f t="shared" ca="1" si="55"/>
        <v>5</v>
      </c>
      <c r="S194">
        <f t="shared" ca="1" si="56"/>
        <v>4</v>
      </c>
      <c r="T194">
        <f t="shared" ca="1" si="57"/>
        <v>4</v>
      </c>
      <c r="U194">
        <f t="shared" ca="1" si="58"/>
        <v>4</v>
      </c>
      <c r="V194">
        <f t="shared" ca="1" si="59"/>
        <v>1</v>
      </c>
    </row>
    <row r="195" spans="1:22" x14ac:dyDescent="0.35">
      <c r="A195" t="s">
        <v>31</v>
      </c>
      <c r="B195" t="s">
        <v>17</v>
      </c>
      <c r="D195" s="1">
        <f t="shared" si="60"/>
        <v>45731</v>
      </c>
      <c r="E195">
        <f t="shared" si="61"/>
        <v>15</v>
      </c>
      <c r="F195">
        <f t="shared" ref="F195:F258" si="63">MONTH(D195)</f>
        <v>3</v>
      </c>
      <c r="G195">
        <f t="shared" ref="G195:G258" si="64">YEAR(D195)</f>
        <v>2025</v>
      </c>
      <c r="H195">
        <f t="shared" ref="H195:H258" ca="1" si="65">RANDBETWEEN(0,10)</f>
        <v>3</v>
      </c>
      <c r="I195">
        <f t="shared" ref="I195:I258" ca="1" si="66">RANDBETWEEN(1,3)-1</f>
        <v>2</v>
      </c>
      <c r="K195" t="str">
        <f t="shared" ca="1" si="62"/>
        <v>N</v>
      </c>
      <c r="L195" t="str">
        <f t="shared" ref="L195:L258" ca="1" si="67">IFERROR(IF(DATEDIF(D195,NOW(),"d")&lt;=7,"Y","N"),"N")</f>
        <v>Y</v>
      </c>
      <c r="M195" t="str">
        <f t="shared" ref="M195:M258" ca="1" si="68">IFERROR(IF(DATEDIF(D195,NOW(),"d")&lt;=14,"Y","N"),"N")</f>
        <v>Y</v>
      </c>
      <c r="N195" s="21">
        <f t="shared" ref="N195:N258" ca="1" si="69">ROUND((RANDBETWEEN(35,45)/100)*H195,0)</f>
        <v>1</v>
      </c>
      <c r="O195" s="21">
        <f t="shared" ref="O195:O258" ca="1" si="70">H195-N195-P195-Q195</f>
        <v>0</v>
      </c>
      <c r="P195" s="21">
        <f t="shared" ref="P195:P258" ca="1" si="71">ROUND((RANDBETWEEN(15,25)/100)*H195,0)</f>
        <v>1</v>
      </c>
      <c r="Q195" s="21">
        <f t="shared" ref="Q195:Q258" ca="1" si="72">ROUND((RANDBETWEEN(15,25)/100)*H195,0)</f>
        <v>1</v>
      </c>
      <c r="R195">
        <f t="shared" ref="R195:R258" ca="1" si="73">ROUND((RANDBETWEEN(35,65)/100)*H195,0)</f>
        <v>2</v>
      </c>
      <c r="S195">
        <f t="shared" ref="S195:S258" ca="1" si="74">H195-R195</f>
        <v>1</v>
      </c>
      <c r="T195">
        <f t="shared" ref="T195:T258" ca="1" si="75">ROUND((RANDBETWEEN(25,45)/100)*H195,0)</f>
        <v>1</v>
      </c>
      <c r="U195">
        <f t="shared" ref="U195:U258" ca="1" si="76">H195-T195-V195</f>
        <v>2</v>
      </c>
      <c r="V195">
        <f t="shared" ref="V195:V258" ca="1" si="77">ROUND((RANDBETWEEN(5,15)/100)*H195,0)</f>
        <v>0</v>
      </c>
    </row>
    <row r="196" spans="1:22" x14ac:dyDescent="0.35">
      <c r="A196" t="s">
        <v>32</v>
      </c>
      <c r="B196" t="s">
        <v>18</v>
      </c>
      <c r="D196" s="1">
        <f t="shared" si="60"/>
        <v>45731</v>
      </c>
      <c r="E196">
        <f t="shared" si="61"/>
        <v>15</v>
      </c>
      <c r="F196">
        <f t="shared" si="63"/>
        <v>3</v>
      </c>
      <c r="G196">
        <f t="shared" si="64"/>
        <v>2025</v>
      </c>
      <c r="H196">
        <f t="shared" ca="1" si="65"/>
        <v>2</v>
      </c>
      <c r="I196">
        <f t="shared" ca="1" si="66"/>
        <v>1</v>
      </c>
      <c r="K196" t="str">
        <f t="shared" ca="1" si="62"/>
        <v>N</v>
      </c>
      <c r="L196" t="str">
        <f t="shared" ca="1" si="67"/>
        <v>Y</v>
      </c>
      <c r="M196" t="str">
        <f t="shared" ca="1" si="68"/>
        <v>Y</v>
      </c>
      <c r="N196" s="21">
        <f t="shared" ca="1" si="69"/>
        <v>1</v>
      </c>
      <c r="O196" s="21">
        <f t="shared" ca="1" si="70"/>
        <v>1</v>
      </c>
      <c r="P196" s="21">
        <f t="shared" ca="1" si="71"/>
        <v>0</v>
      </c>
      <c r="Q196" s="21">
        <f t="shared" ca="1" si="72"/>
        <v>0</v>
      </c>
      <c r="R196">
        <f t="shared" ca="1" si="73"/>
        <v>1</v>
      </c>
      <c r="S196">
        <f t="shared" ca="1" si="74"/>
        <v>1</v>
      </c>
      <c r="T196">
        <f t="shared" ca="1" si="75"/>
        <v>1</v>
      </c>
      <c r="U196">
        <f t="shared" ca="1" si="76"/>
        <v>1</v>
      </c>
      <c r="V196">
        <f t="shared" ca="1" si="77"/>
        <v>0</v>
      </c>
    </row>
    <row r="197" spans="1:22" x14ac:dyDescent="0.35">
      <c r="A197" s="2" t="s">
        <v>20</v>
      </c>
      <c r="B197" s="2" t="s">
        <v>6</v>
      </c>
      <c r="D197" s="1">
        <f t="shared" si="60"/>
        <v>45732</v>
      </c>
      <c r="E197">
        <f t="shared" si="61"/>
        <v>16</v>
      </c>
      <c r="F197">
        <f t="shared" si="63"/>
        <v>3</v>
      </c>
      <c r="G197">
        <f t="shared" si="64"/>
        <v>2025</v>
      </c>
      <c r="H197">
        <f t="shared" ca="1" si="65"/>
        <v>2</v>
      </c>
      <c r="I197">
        <f t="shared" ca="1" si="66"/>
        <v>0</v>
      </c>
      <c r="K197" t="str">
        <f t="shared" ca="1" si="62"/>
        <v>N</v>
      </c>
      <c r="L197" t="str">
        <f t="shared" ca="1" si="67"/>
        <v>Y</v>
      </c>
      <c r="M197" t="str">
        <f t="shared" ca="1" si="68"/>
        <v>Y</v>
      </c>
      <c r="N197" s="21">
        <f t="shared" ca="1" si="69"/>
        <v>1</v>
      </c>
      <c r="O197" s="21">
        <f t="shared" ca="1" si="70"/>
        <v>1</v>
      </c>
      <c r="P197" s="21">
        <f t="shared" ca="1" si="71"/>
        <v>0</v>
      </c>
      <c r="Q197" s="21">
        <f t="shared" ca="1" si="72"/>
        <v>0</v>
      </c>
      <c r="R197">
        <f t="shared" ca="1" si="73"/>
        <v>1</v>
      </c>
      <c r="S197">
        <f t="shared" ca="1" si="74"/>
        <v>1</v>
      </c>
      <c r="T197">
        <f t="shared" ca="1" si="75"/>
        <v>1</v>
      </c>
      <c r="U197">
        <f t="shared" ca="1" si="76"/>
        <v>1</v>
      </c>
      <c r="V197">
        <f t="shared" ca="1" si="77"/>
        <v>0</v>
      </c>
    </row>
    <row r="198" spans="1:22" x14ac:dyDescent="0.35">
      <c r="A198" t="s">
        <v>21</v>
      </c>
      <c r="B198" t="s">
        <v>7</v>
      </c>
      <c r="D198" s="1">
        <f t="shared" si="60"/>
        <v>45732</v>
      </c>
      <c r="E198">
        <f t="shared" si="61"/>
        <v>16</v>
      </c>
      <c r="F198">
        <f t="shared" si="63"/>
        <v>3</v>
      </c>
      <c r="G198">
        <f t="shared" si="64"/>
        <v>2025</v>
      </c>
      <c r="H198">
        <f t="shared" ca="1" si="65"/>
        <v>1</v>
      </c>
      <c r="I198">
        <f t="shared" ca="1" si="66"/>
        <v>1</v>
      </c>
      <c r="K198" t="str">
        <f t="shared" ca="1" si="62"/>
        <v>N</v>
      </c>
      <c r="L198" t="str">
        <f t="shared" ca="1" si="67"/>
        <v>Y</v>
      </c>
      <c r="M198" t="str">
        <f t="shared" ca="1" si="68"/>
        <v>Y</v>
      </c>
      <c r="N198" s="21">
        <f t="shared" ca="1" si="69"/>
        <v>0</v>
      </c>
      <c r="O198" s="21">
        <f t="shared" ca="1" si="70"/>
        <v>1</v>
      </c>
      <c r="P198" s="21">
        <f t="shared" ca="1" si="71"/>
        <v>0</v>
      </c>
      <c r="Q198" s="21">
        <f t="shared" ca="1" si="72"/>
        <v>0</v>
      </c>
      <c r="R198">
        <f t="shared" ca="1" si="73"/>
        <v>0</v>
      </c>
      <c r="S198">
        <f t="shared" ca="1" si="74"/>
        <v>1</v>
      </c>
      <c r="T198">
        <f t="shared" ca="1" si="75"/>
        <v>0</v>
      </c>
      <c r="U198">
        <f t="shared" ca="1" si="76"/>
        <v>1</v>
      </c>
      <c r="V198">
        <f t="shared" ca="1" si="77"/>
        <v>0</v>
      </c>
    </row>
    <row r="199" spans="1:22" x14ac:dyDescent="0.35">
      <c r="A199" t="s">
        <v>22</v>
      </c>
      <c r="B199" t="s">
        <v>8</v>
      </c>
      <c r="D199" s="1">
        <f t="shared" si="60"/>
        <v>45732</v>
      </c>
      <c r="E199">
        <f t="shared" si="61"/>
        <v>16</v>
      </c>
      <c r="F199">
        <f t="shared" si="63"/>
        <v>3</v>
      </c>
      <c r="G199">
        <f t="shared" si="64"/>
        <v>2025</v>
      </c>
      <c r="H199">
        <f t="shared" ca="1" si="65"/>
        <v>10</v>
      </c>
      <c r="I199">
        <f t="shared" ca="1" si="66"/>
        <v>2</v>
      </c>
      <c r="K199" t="str">
        <f t="shared" ca="1" si="62"/>
        <v>N</v>
      </c>
      <c r="L199" t="str">
        <f t="shared" ca="1" si="67"/>
        <v>Y</v>
      </c>
      <c r="M199" t="str">
        <f t="shared" ca="1" si="68"/>
        <v>Y</v>
      </c>
      <c r="N199" s="21">
        <f t="shared" ca="1" si="69"/>
        <v>4</v>
      </c>
      <c r="O199" s="21">
        <f t="shared" ca="1" si="70"/>
        <v>1</v>
      </c>
      <c r="P199" s="21">
        <f t="shared" ca="1" si="71"/>
        <v>3</v>
      </c>
      <c r="Q199" s="21">
        <f t="shared" ca="1" si="72"/>
        <v>2</v>
      </c>
      <c r="R199">
        <f t="shared" ca="1" si="73"/>
        <v>6</v>
      </c>
      <c r="S199">
        <f t="shared" ca="1" si="74"/>
        <v>4</v>
      </c>
      <c r="T199">
        <f t="shared" ca="1" si="75"/>
        <v>4</v>
      </c>
      <c r="U199">
        <f t="shared" ca="1" si="76"/>
        <v>5</v>
      </c>
      <c r="V199">
        <f t="shared" ca="1" si="77"/>
        <v>1</v>
      </c>
    </row>
    <row r="200" spans="1:22" x14ac:dyDescent="0.35">
      <c r="A200" t="s">
        <v>23</v>
      </c>
      <c r="B200" t="s">
        <v>9</v>
      </c>
      <c r="D200" s="1">
        <f t="shared" si="60"/>
        <v>45732</v>
      </c>
      <c r="E200">
        <f t="shared" si="61"/>
        <v>16</v>
      </c>
      <c r="F200">
        <f t="shared" si="63"/>
        <v>3</v>
      </c>
      <c r="G200">
        <f t="shared" si="64"/>
        <v>2025</v>
      </c>
      <c r="H200">
        <f t="shared" ca="1" si="65"/>
        <v>0</v>
      </c>
      <c r="I200">
        <f t="shared" ca="1" si="66"/>
        <v>0</v>
      </c>
      <c r="K200" t="str">
        <f t="shared" ca="1" si="62"/>
        <v>N</v>
      </c>
      <c r="L200" t="str">
        <f t="shared" ca="1" si="67"/>
        <v>Y</v>
      </c>
      <c r="M200" t="str">
        <f t="shared" ca="1" si="68"/>
        <v>Y</v>
      </c>
      <c r="N200" s="21">
        <f t="shared" ca="1" si="69"/>
        <v>0</v>
      </c>
      <c r="O200" s="21">
        <f t="shared" ca="1" si="70"/>
        <v>0</v>
      </c>
      <c r="P200" s="21">
        <f t="shared" ca="1" si="71"/>
        <v>0</v>
      </c>
      <c r="Q200" s="21">
        <f t="shared" ca="1" si="72"/>
        <v>0</v>
      </c>
      <c r="R200">
        <f t="shared" ca="1" si="73"/>
        <v>0</v>
      </c>
      <c r="S200">
        <f t="shared" ca="1" si="74"/>
        <v>0</v>
      </c>
      <c r="T200">
        <f t="shared" ca="1" si="75"/>
        <v>0</v>
      </c>
      <c r="U200">
        <f t="shared" ca="1" si="76"/>
        <v>0</v>
      </c>
      <c r="V200">
        <f t="shared" ca="1" si="77"/>
        <v>0</v>
      </c>
    </row>
    <row r="201" spans="1:22" x14ac:dyDescent="0.35">
      <c r="A201" t="s">
        <v>24</v>
      </c>
      <c r="B201" t="s">
        <v>10</v>
      </c>
      <c r="D201" s="1">
        <f t="shared" si="60"/>
        <v>45732</v>
      </c>
      <c r="E201">
        <f t="shared" si="61"/>
        <v>16</v>
      </c>
      <c r="F201">
        <f t="shared" si="63"/>
        <v>3</v>
      </c>
      <c r="G201">
        <f t="shared" si="64"/>
        <v>2025</v>
      </c>
      <c r="H201">
        <f t="shared" ca="1" si="65"/>
        <v>4</v>
      </c>
      <c r="I201">
        <f t="shared" ca="1" si="66"/>
        <v>0</v>
      </c>
      <c r="K201" t="str">
        <f t="shared" ca="1" si="62"/>
        <v>N</v>
      </c>
      <c r="L201" t="str">
        <f t="shared" ca="1" si="67"/>
        <v>Y</v>
      </c>
      <c r="M201" t="str">
        <f t="shared" ca="1" si="68"/>
        <v>Y</v>
      </c>
      <c r="N201" s="21">
        <f t="shared" ca="1" si="69"/>
        <v>2</v>
      </c>
      <c r="O201" s="21">
        <f t="shared" ca="1" si="70"/>
        <v>0</v>
      </c>
      <c r="P201" s="21">
        <f t="shared" ca="1" si="71"/>
        <v>1</v>
      </c>
      <c r="Q201" s="21">
        <f t="shared" ca="1" si="72"/>
        <v>1</v>
      </c>
      <c r="R201">
        <f t="shared" ca="1" si="73"/>
        <v>2</v>
      </c>
      <c r="S201">
        <f t="shared" ca="1" si="74"/>
        <v>2</v>
      </c>
      <c r="T201">
        <f t="shared" ca="1" si="75"/>
        <v>1</v>
      </c>
      <c r="U201">
        <f t="shared" ca="1" si="76"/>
        <v>3</v>
      </c>
      <c r="V201">
        <f t="shared" ca="1" si="77"/>
        <v>0</v>
      </c>
    </row>
    <row r="202" spans="1:22" x14ac:dyDescent="0.35">
      <c r="A202" t="s">
        <v>25</v>
      </c>
      <c r="B202" t="s">
        <v>11</v>
      </c>
      <c r="D202" s="1">
        <f t="shared" si="60"/>
        <v>45732</v>
      </c>
      <c r="E202">
        <f t="shared" si="61"/>
        <v>16</v>
      </c>
      <c r="F202">
        <f t="shared" si="63"/>
        <v>3</v>
      </c>
      <c r="G202">
        <f t="shared" si="64"/>
        <v>2025</v>
      </c>
      <c r="H202">
        <f t="shared" ca="1" si="65"/>
        <v>3</v>
      </c>
      <c r="I202">
        <f t="shared" ca="1" si="66"/>
        <v>1</v>
      </c>
      <c r="K202" t="str">
        <f t="shared" ca="1" si="62"/>
        <v>N</v>
      </c>
      <c r="L202" t="str">
        <f t="shared" ca="1" si="67"/>
        <v>Y</v>
      </c>
      <c r="M202" t="str">
        <f t="shared" ca="1" si="68"/>
        <v>Y</v>
      </c>
      <c r="N202" s="21">
        <f t="shared" ca="1" si="69"/>
        <v>1</v>
      </c>
      <c r="O202" s="21">
        <f t="shared" ca="1" si="70"/>
        <v>1</v>
      </c>
      <c r="P202" s="21">
        <f t="shared" ca="1" si="71"/>
        <v>0</v>
      </c>
      <c r="Q202" s="21">
        <f t="shared" ca="1" si="72"/>
        <v>1</v>
      </c>
      <c r="R202">
        <f t="shared" ca="1" si="73"/>
        <v>1</v>
      </c>
      <c r="S202">
        <f t="shared" ca="1" si="74"/>
        <v>2</v>
      </c>
      <c r="T202">
        <f t="shared" ca="1" si="75"/>
        <v>1</v>
      </c>
      <c r="U202">
        <f t="shared" ca="1" si="76"/>
        <v>2</v>
      </c>
      <c r="V202">
        <f t="shared" ca="1" si="77"/>
        <v>0</v>
      </c>
    </row>
    <row r="203" spans="1:22" x14ac:dyDescent="0.35">
      <c r="A203" t="s">
        <v>26</v>
      </c>
      <c r="B203" t="s">
        <v>12</v>
      </c>
      <c r="D203" s="1">
        <f t="shared" si="60"/>
        <v>45732</v>
      </c>
      <c r="E203">
        <f t="shared" si="61"/>
        <v>16</v>
      </c>
      <c r="F203">
        <f t="shared" si="63"/>
        <v>3</v>
      </c>
      <c r="G203">
        <f t="shared" si="64"/>
        <v>2025</v>
      </c>
      <c r="H203">
        <f t="shared" ca="1" si="65"/>
        <v>2</v>
      </c>
      <c r="I203">
        <f t="shared" ca="1" si="66"/>
        <v>1</v>
      </c>
      <c r="K203" t="str">
        <f t="shared" ca="1" si="62"/>
        <v>N</v>
      </c>
      <c r="L203" t="str">
        <f t="shared" ca="1" si="67"/>
        <v>Y</v>
      </c>
      <c r="M203" t="str">
        <f t="shared" ca="1" si="68"/>
        <v>Y</v>
      </c>
      <c r="N203" s="21">
        <f t="shared" ca="1" si="69"/>
        <v>1</v>
      </c>
      <c r="O203" s="21">
        <f t="shared" ca="1" si="70"/>
        <v>1</v>
      </c>
      <c r="P203" s="21">
        <f t="shared" ca="1" si="71"/>
        <v>0</v>
      </c>
      <c r="Q203" s="21">
        <f t="shared" ca="1" si="72"/>
        <v>0</v>
      </c>
      <c r="R203">
        <f t="shared" ca="1" si="73"/>
        <v>1</v>
      </c>
      <c r="S203">
        <f t="shared" ca="1" si="74"/>
        <v>1</v>
      </c>
      <c r="T203">
        <f t="shared" ca="1" si="75"/>
        <v>1</v>
      </c>
      <c r="U203">
        <f t="shared" ca="1" si="76"/>
        <v>1</v>
      </c>
      <c r="V203">
        <f t="shared" ca="1" si="77"/>
        <v>0</v>
      </c>
    </row>
    <row r="204" spans="1:22" x14ac:dyDescent="0.35">
      <c r="A204" t="s">
        <v>27</v>
      </c>
      <c r="B204" t="s">
        <v>13</v>
      </c>
      <c r="D204" s="1">
        <f t="shared" si="60"/>
        <v>45732</v>
      </c>
      <c r="E204">
        <f t="shared" si="61"/>
        <v>16</v>
      </c>
      <c r="F204">
        <f t="shared" si="63"/>
        <v>3</v>
      </c>
      <c r="G204">
        <f t="shared" si="64"/>
        <v>2025</v>
      </c>
      <c r="H204">
        <f t="shared" ca="1" si="65"/>
        <v>8</v>
      </c>
      <c r="I204">
        <f t="shared" ca="1" si="66"/>
        <v>1</v>
      </c>
      <c r="K204" t="str">
        <f t="shared" ca="1" si="62"/>
        <v>N</v>
      </c>
      <c r="L204" t="str">
        <f t="shared" ca="1" si="67"/>
        <v>Y</v>
      </c>
      <c r="M204" t="str">
        <f t="shared" ca="1" si="68"/>
        <v>Y</v>
      </c>
      <c r="N204" s="21">
        <f t="shared" ca="1" si="69"/>
        <v>3</v>
      </c>
      <c r="O204" s="21">
        <f t="shared" ca="1" si="70"/>
        <v>1</v>
      </c>
      <c r="P204" s="21">
        <f t="shared" ca="1" si="71"/>
        <v>2</v>
      </c>
      <c r="Q204" s="21">
        <f t="shared" ca="1" si="72"/>
        <v>2</v>
      </c>
      <c r="R204">
        <f t="shared" ca="1" si="73"/>
        <v>3</v>
      </c>
      <c r="S204">
        <f t="shared" ca="1" si="74"/>
        <v>5</v>
      </c>
      <c r="T204">
        <f t="shared" ca="1" si="75"/>
        <v>4</v>
      </c>
      <c r="U204">
        <f t="shared" ca="1" si="76"/>
        <v>4</v>
      </c>
      <c r="V204">
        <f t="shared" ca="1" si="77"/>
        <v>0</v>
      </c>
    </row>
    <row r="205" spans="1:22" x14ac:dyDescent="0.35">
      <c r="A205" t="s">
        <v>28</v>
      </c>
      <c r="B205" t="s">
        <v>14</v>
      </c>
      <c r="D205" s="1">
        <f t="shared" si="60"/>
        <v>45732</v>
      </c>
      <c r="E205">
        <f t="shared" si="61"/>
        <v>16</v>
      </c>
      <c r="F205">
        <f t="shared" si="63"/>
        <v>3</v>
      </c>
      <c r="G205">
        <f t="shared" si="64"/>
        <v>2025</v>
      </c>
      <c r="H205">
        <f t="shared" ca="1" si="65"/>
        <v>2</v>
      </c>
      <c r="I205">
        <f t="shared" ca="1" si="66"/>
        <v>1</v>
      </c>
      <c r="K205" t="str">
        <f t="shared" ca="1" si="62"/>
        <v>N</v>
      </c>
      <c r="L205" t="str">
        <f t="shared" ca="1" si="67"/>
        <v>Y</v>
      </c>
      <c r="M205" t="str">
        <f t="shared" ca="1" si="68"/>
        <v>Y</v>
      </c>
      <c r="N205" s="21">
        <f t="shared" ca="1" si="69"/>
        <v>1</v>
      </c>
      <c r="O205" s="21">
        <f t="shared" ca="1" si="70"/>
        <v>1</v>
      </c>
      <c r="P205" s="21">
        <f t="shared" ca="1" si="71"/>
        <v>0</v>
      </c>
      <c r="Q205" s="21">
        <f t="shared" ca="1" si="72"/>
        <v>0</v>
      </c>
      <c r="R205">
        <f t="shared" ca="1" si="73"/>
        <v>1</v>
      </c>
      <c r="S205">
        <f t="shared" ca="1" si="74"/>
        <v>1</v>
      </c>
      <c r="T205">
        <f t="shared" ca="1" si="75"/>
        <v>1</v>
      </c>
      <c r="U205">
        <f t="shared" ca="1" si="76"/>
        <v>1</v>
      </c>
      <c r="V205">
        <f t="shared" ca="1" si="77"/>
        <v>0</v>
      </c>
    </row>
    <row r="206" spans="1:22" x14ac:dyDescent="0.35">
      <c r="A206" t="s">
        <v>29</v>
      </c>
      <c r="B206" t="s">
        <v>15</v>
      </c>
      <c r="D206" s="1">
        <f t="shared" si="60"/>
        <v>45732</v>
      </c>
      <c r="E206">
        <f t="shared" si="61"/>
        <v>16</v>
      </c>
      <c r="F206">
        <f t="shared" si="63"/>
        <v>3</v>
      </c>
      <c r="G206">
        <f t="shared" si="64"/>
        <v>2025</v>
      </c>
      <c r="H206">
        <f t="shared" ca="1" si="65"/>
        <v>0</v>
      </c>
      <c r="I206">
        <f t="shared" ca="1" si="66"/>
        <v>2</v>
      </c>
      <c r="K206" t="str">
        <f t="shared" ca="1" si="62"/>
        <v>N</v>
      </c>
      <c r="L206" t="str">
        <f t="shared" ca="1" si="67"/>
        <v>Y</v>
      </c>
      <c r="M206" t="str">
        <f t="shared" ca="1" si="68"/>
        <v>Y</v>
      </c>
      <c r="N206" s="21">
        <f t="shared" ca="1" si="69"/>
        <v>0</v>
      </c>
      <c r="O206" s="21">
        <f t="shared" ca="1" si="70"/>
        <v>0</v>
      </c>
      <c r="P206" s="21">
        <f t="shared" ca="1" si="71"/>
        <v>0</v>
      </c>
      <c r="Q206" s="21">
        <f t="shared" ca="1" si="72"/>
        <v>0</v>
      </c>
      <c r="R206">
        <f t="shared" ca="1" si="73"/>
        <v>0</v>
      </c>
      <c r="S206">
        <f t="shared" ca="1" si="74"/>
        <v>0</v>
      </c>
      <c r="T206">
        <f t="shared" ca="1" si="75"/>
        <v>0</v>
      </c>
      <c r="U206">
        <f t="shared" ca="1" si="76"/>
        <v>0</v>
      </c>
      <c r="V206">
        <f t="shared" ca="1" si="77"/>
        <v>0</v>
      </c>
    </row>
    <row r="207" spans="1:22" x14ac:dyDescent="0.35">
      <c r="A207" t="s">
        <v>30</v>
      </c>
      <c r="B207" t="s">
        <v>16</v>
      </c>
      <c r="D207" s="1">
        <f t="shared" si="60"/>
        <v>45732</v>
      </c>
      <c r="E207">
        <f t="shared" si="61"/>
        <v>16</v>
      </c>
      <c r="F207">
        <f t="shared" si="63"/>
        <v>3</v>
      </c>
      <c r="G207">
        <f t="shared" si="64"/>
        <v>2025</v>
      </c>
      <c r="H207">
        <f t="shared" ca="1" si="65"/>
        <v>9</v>
      </c>
      <c r="I207">
        <f t="shared" ca="1" si="66"/>
        <v>0</v>
      </c>
      <c r="K207" t="str">
        <f t="shared" ca="1" si="62"/>
        <v>N</v>
      </c>
      <c r="L207" t="str">
        <f t="shared" ca="1" si="67"/>
        <v>Y</v>
      </c>
      <c r="M207" t="str">
        <f t="shared" ca="1" si="68"/>
        <v>Y</v>
      </c>
      <c r="N207" s="21">
        <f t="shared" ca="1" si="69"/>
        <v>4</v>
      </c>
      <c r="O207" s="21">
        <f t="shared" ca="1" si="70"/>
        <v>1</v>
      </c>
      <c r="P207" s="21">
        <f t="shared" ca="1" si="71"/>
        <v>2</v>
      </c>
      <c r="Q207" s="21">
        <f t="shared" ca="1" si="72"/>
        <v>2</v>
      </c>
      <c r="R207">
        <f t="shared" ca="1" si="73"/>
        <v>4</v>
      </c>
      <c r="S207">
        <f t="shared" ca="1" si="74"/>
        <v>5</v>
      </c>
      <c r="T207">
        <f t="shared" ca="1" si="75"/>
        <v>4</v>
      </c>
      <c r="U207">
        <f t="shared" ca="1" si="76"/>
        <v>4</v>
      </c>
      <c r="V207">
        <f t="shared" ca="1" si="77"/>
        <v>1</v>
      </c>
    </row>
    <row r="208" spans="1:22" x14ac:dyDescent="0.35">
      <c r="A208" t="s">
        <v>31</v>
      </c>
      <c r="B208" t="s">
        <v>17</v>
      </c>
      <c r="D208" s="1">
        <f t="shared" ref="D208:D261" si="78">D195+1</f>
        <v>45732</v>
      </c>
      <c r="E208">
        <f t="shared" ref="E208:E271" si="79">DAY(D208)</f>
        <v>16</v>
      </c>
      <c r="F208">
        <f t="shared" si="63"/>
        <v>3</v>
      </c>
      <c r="G208">
        <f t="shared" si="64"/>
        <v>2025</v>
      </c>
      <c r="H208">
        <f t="shared" ca="1" si="65"/>
        <v>2</v>
      </c>
      <c r="I208">
        <f t="shared" ca="1" si="66"/>
        <v>1</v>
      </c>
      <c r="K208" t="str">
        <f t="shared" ca="1" si="62"/>
        <v>N</v>
      </c>
      <c r="L208" t="str">
        <f t="shared" ca="1" si="67"/>
        <v>Y</v>
      </c>
      <c r="M208" t="str">
        <f t="shared" ca="1" si="68"/>
        <v>Y</v>
      </c>
      <c r="N208" s="21">
        <f t="shared" ca="1" si="69"/>
        <v>1</v>
      </c>
      <c r="O208" s="21">
        <f t="shared" ca="1" si="70"/>
        <v>1</v>
      </c>
      <c r="P208" s="21">
        <f t="shared" ca="1" si="71"/>
        <v>0</v>
      </c>
      <c r="Q208" s="21">
        <f t="shared" ca="1" si="72"/>
        <v>0</v>
      </c>
      <c r="R208">
        <f t="shared" ca="1" si="73"/>
        <v>1</v>
      </c>
      <c r="S208">
        <f t="shared" ca="1" si="74"/>
        <v>1</v>
      </c>
      <c r="T208">
        <f t="shared" ca="1" si="75"/>
        <v>1</v>
      </c>
      <c r="U208">
        <f t="shared" ca="1" si="76"/>
        <v>1</v>
      </c>
      <c r="V208">
        <f t="shared" ca="1" si="77"/>
        <v>0</v>
      </c>
    </row>
    <row r="209" spans="1:22" x14ac:dyDescent="0.35">
      <c r="A209" t="s">
        <v>32</v>
      </c>
      <c r="B209" t="s">
        <v>18</v>
      </c>
      <c r="D209" s="1">
        <f t="shared" si="78"/>
        <v>45732</v>
      </c>
      <c r="E209">
        <f t="shared" si="79"/>
        <v>16</v>
      </c>
      <c r="F209">
        <f t="shared" si="63"/>
        <v>3</v>
      </c>
      <c r="G209">
        <f t="shared" si="64"/>
        <v>2025</v>
      </c>
      <c r="H209">
        <f t="shared" ca="1" si="65"/>
        <v>6</v>
      </c>
      <c r="I209">
        <f t="shared" ca="1" si="66"/>
        <v>0</v>
      </c>
      <c r="K209" t="str">
        <f t="shared" ca="1" si="62"/>
        <v>N</v>
      </c>
      <c r="L209" t="str">
        <f t="shared" ca="1" si="67"/>
        <v>Y</v>
      </c>
      <c r="M209" t="str">
        <f t="shared" ca="1" si="68"/>
        <v>Y</v>
      </c>
      <c r="N209" s="21">
        <f t="shared" ca="1" si="69"/>
        <v>2</v>
      </c>
      <c r="O209" s="21">
        <f t="shared" ca="1" si="70"/>
        <v>2</v>
      </c>
      <c r="P209" s="21">
        <f t="shared" ca="1" si="71"/>
        <v>1</v>
      </c>
      <c r="Q209" s="21">
        <f t="shared" ca="1" si="72"/>
        <v>1</v>
      </c>
      <c r="R209">
        <f t="shared" ca="1" si="73"/>
        <v>3</v>
      </c>
      <c r="S209">
        <f t="shared" ca="1" si="74"/>
        <v>3</v>
      </c>
      <c r="T209">
        <f t="shared" ca="1" si="75"/>
        <v>2</v>
      </c>
      <c r="U209">
        <f t="shared" ca="1" si="76"/>
        <v>4</v>
      </c>
      <c r="V209">
        <f t="shared" ca="1" si="77"/>
        <v>0</v>
      </c>
    </row>
    <row r="210" spans="1:22" x14ac:dyDescent="0.35">
      <c r="A210" s="2" t="s">
        <v>20</v>
      </c>
      <c r="B210" s="2" t="s">
        <v>6</v>
      </c>
      <c r="D210" s="1">
        <f t="shared" si="78"/>
        <v>45733</v>
      </c>
      <c r="E210">
        <f t="shared" si="79"/>
        <v>17</v>
      </c>
      <c r="F210">
        <f t="shared" si="63"/>
        <v>3</v>
      </c>
      <c r="G210">
        <f t="shared" si="64"/>
        <v>2025</v>
      </c>
      <c r="H210">
        <f t="shared" ca="1" si="65"/>
        <v>3</v>
      </c>
      <c r="I210">
        <f t="shared" ca="1" si="66"/>
        <v>0</v>
      </c>
      <c r="K210" t="str">
        <f t="shared" ca="1" si="62"/>
        <v>N</v>
      </c>
      <c r="L210" t="str">
        <f t="shared" ca="1" si="67"/>
        <v>Y</v>
      </c>
      <c r="M210" t="str">
        <f t="shared" ca="1" si="68"/>
        <v>Y</v>
      </c>
      <c r="N210" s="21">
        <f t="shared" ca="1" si="69"/>
        <v>1</v>
      </c>
      <c r="O210" s="21">
        <f t="shared" ca="1" si="70"/>
        <v>0</v>
      </c>
      <c r="P210" s="21">
        <f t="shared" ca="1" si="71"/>
        <v>1</v>
      </c>
      <c r="Q210" s="21">
        <f t="shared" ca="1" si="72"/>
        <v>1</v>
      </c>
      <c r="R210">
        <f t="shared" ca="1" si="73"/>
        <v>2</v>
      </c>
      <c r="S210">
        <f t="shared" ca="1" si="74"/>
        <v>1</v>
      </c>
      <c r="T210">
        <f t="shared" ca="1" si="75"/>
        <v>1</v>
      </c>
      <c r="U210">
        <f t="shared" ca="1" si="76"/>
        <v>2</v>
      </c>
      <c r="V210">
        <f t="shared" ca="1" si="77"/>
        <v>0</v>
      </c>
    </row>
    <row r="211" spans="1:22" x14ac:dyDescent="0.35">
      <c r="A211" t="s">
        <v>21</v>
      </c>
      <c r="B211" t="s">
        <v>7</v>
      </c>
      <c r="D211" s="1">
        <f t="shared" si="78"/>
        <v>45733</v>
      </c>
      <c r="E211">
        <f t="shared" si="79"/>
        <v>17</v>
      </c>
      <c r="F211">
        <f t="shared" si="63"/>
        <v>3</v>
      </c>
      <c r="G211">
        <f t="shared" si="64"/>
        <v>2025</v>
      </c>
      <c r="H211">
        <f t="shared" ca="1" si="65"/>
        <v>6</v>
      </c>
      <c r="I211">
        <f t="shared" ca="1" si="66"/>
        <v>0</v>
      </c>
      <c r="K211" t="str">
        <f t="shared" ca="1" si="62"/>
        <v>N</v>
      </c>
      <c r="L211" t="str">
        <f t="shared" ca="1" si="67"/>
        <v>Y</v>
      </c>
      <c r="M211" t="str">
        <f t="shared" ca="1" si="68"/>
        <v>Y</v>
      </c>
      <c r="N211" s="21">
        <f t="shared" ca="1" si="69"/>
        <v>2</v>
      </c>
      <c r="O211" s="21">
        <f t="shared" ca="1" si="70"/>
        <v>2</v>
      </c>
      <c r="P211" s="21">
        <f t="shared" ca="1" si="71"/>
        <v>1</v>
      </c>
      <c r="Q211" s="21">
        <f t="shared" ca="1" si="72"/>
        <v>1</v>
      </c>
      <c r="R211">
        <f t="shared" ca="1" si="73"/>
        <v>3</v>
      </c>
      <c r="S211">
        <f t="shared" ca="1" si="74"/>
        <v>3</v>
      </c>
      <c r="T211">
        <f t="shared" ca="1" si="75"/>
        <v>2</v>
      </c>
      <c r="U211">
        <f t="shared" ca="1" si="76"/>
        <v>3</v>
      </c>
      <c r="V211">
        <f t="shared" ca="1" si="77"/>
        <v>1</v>
      </c>
    </row>
    <row r="212" spans="1:22" x14ac:dyDescent="0.35">
      <c r="A212" t="s">
        <v>22</v>
      </c>
      <c r="B212" t="s">
        <v>8</v>
      </c>
      <c r="D212" s="1">
        <f t="shared" si="78"/>
        <v>45733</v>
      </c>
      <c r="E212">
        <f t="shared" si="79"/>
        <v>17</v>
      </c>
      <c r="F212">
        <f t="shared" si="63"/>
        <v>3</v>
      </c>
      <c r="G212">
        <f t="shared" si="64"/>
        <v>2025</v>
      </c>
      <c r="H212">
        <f t="shared" ca="1" si="65"/>
        <v>8</v>
      </c>
      <c r="I212">
        <f t="shared" ca="1" si="66"/>
        <v>2</v>
      </c>
      <c r="K212" t="str">
        <f t="shared" ca="1" si="62"/>
        <v>N</v>
      </c>
      <c r="L212" t="str">
        <f t="shared" ca="1" si="67"/>
        <v>Y</v>
      </c>
      <c r="M212" t="str">
        <f t="shared" ca="1" si="68"/>
        <v>Y</v>
      </c>
      <c r="N212" s="21">
        <f t="shared" ca="1" si="69"/>
        <v>4</v>
      </c>
      <c r="O212" s="21">
        <f t="shared" ca="1" si="70"/>
        <v>0</v>
      </c>
      <c r="P212" s="21">
        <f t="shared" ca="1" si="71"/>
        <v>2</v>
      </c>
      <c r="Q212" s="21">
        <f t="shared" ca="1" si="72"/>
        <v>2</v>
      </c>
      <c r="R212">
        <f t="shared" ca="1" si="73"/>
        <v>3</v>
      </c>
      <c r="S212">
        <f t="shared" ca="1" si="74"/>
        <v>5</v>
      </c>
      <c r="T212">
        <f t="shared" ca="1" si="75"/>
        <v>3</v>
      </c>
      <c r="U212">
        <f t="shared" ca="1" si="76"/>
        <v>5</v>
      </c>
      <c r="V212">
        <f t="shared" ca="1" si="77"/>
        <v>0</v>
      </c>
    </row>
    <row r="213" spans="1:22" x14ac:dyDescent="0.35">
      <c r="A213" t="s">
        <v>23</v>
      </c>
      <c r="B213" t="s">
        <v>9</v>
      </c>
      <c r="D213" s="1">
        <f t="shared" si="78"/>
        <v>45733</v>
      </c>
      <c r="E213">
        <f t="shared" si="79"/>
        <v>17</v>
      </c>
      <c r="F213">
        <f t="shared" si="63"/>
        <v>3</v>
      </c>
      <c r="G213">
        <f t="shared" si="64"/>
        <v>2025</v>
      </c>
      <c r="H213">
        <f t="shared" ca="1" si="65"/>
        <v>7</v>
      </c>
      <c r="I213">
        <f t="shared" ca="1" si="66"/>
        <v>1</v>
      </c>
      <c r="K213" t="str">
        <f t="shared" ca="1" si="62"/>
        <v>N</v>
      </c>
      <c r="L213" t="str">
        <f t="shared" ca="1" si="67"/>
        <v>Y</v>
      </c>
      <c r="M213" t="str">
        <f t="shared" ca="1" si="68"/>
        <v>Y</v>
      </c>
      <c r="N213" s="21">
        <f t="shared" ca="1" si="69"/>
        <v>3</v>
      </c>
      <c r="O213" s="21">
        <f t="shared" ca="1" si="70"/>
        <v>2</v>
      </c>
      <c r="P213" s="21">
        <f t="shared" ca="1" si="71"/>
        <v>1</v>
      </c>
      <c r="Q213" s="21">
        <f t="shared" ca="1" si="72"/>
        <v>1</v>
      </c>
      <c r="R213">
        <f t="shared" ca="1" si="73"/>
        <v>3</v>
      </c>
      <c r="S213">
        <f t="shared" ca="1" si="74"/>
        <v>4</v>
      </c>
      <c r="T213">
        <f t="shared" ca="1" si="75"/>
        <v>3</v>
      </c>
      <c r="U213">
        <f t="shared" ca="1" si="76"/>
        <v>3</v>
      </c>
      <c r="V213">
        <f t="shared" ca="1" si="77"/>
        <v>1</v>
      </c>
    </row>
    <row r="214" spans="1:22" x14ac:dyDescent="0.35">
      <c r="A214" t="s">
        <v>24</v>
      </c>
      <c r="B214" t="s">
        <v>10</v>
      </c>
      <c r="D214" s="1">
        <f t="shared" si="78"/>
        <v>45733</v>
      </c>
      <c r="E214">
        <f t="shared" si="79"/>
        <v>17</v>
      </c>
      <c r="F214">
        <f t="shared" si="63"/>
        <v>3</v>
      </c>
      <c r="G214">
        <f t="shared" si="64"/>
        <v>2025</v>
      </c>
      <c r="H214">
        <f t="shared" ca="1" si="65"/>
        <v>1</v>
      </c>
      <c r="I214">
        <f t="shared" ca="1" si="66"/>
        <v>2</v>
      </c>
      <c r="K214" t="str">
        <f t="shared" ca="1" si="62"/>
        <v>N</v>
      </c>
      <c r="L214" t="str">
        <f t="shared" ca="1" si="67"/>
        <v>Y</v>
      </c>
      <c r="M214" t="str">
        <f t="shared" ca="1" si="68"/>
        <v>Y</v>
      </c>
      <c r="N214" s="21">
        <f t="shared" ca="1" si="69"/>
        <v>0</v>
      </c>
      <c r="O214" s="21">
        <f t="shared" ca="1" si="70"/>
        <v>1</v>
      </c>
      <c r="P214" s="21">
        <f t="shared" ca="1" si="71"/>
        <v>0</v>
      </c>
      <c r="Q214" s="21">
        <f t="shared" ca="1" si="72"/>
        <v>0</v>
      </c>
      <c r="R214">
        <f t="shared" ca="1" si="73"/>
        <v>0</v>
      </c>
      <c r="S214">
        <f t="shared" ca="1" si="74"/>
        <v>1</v>
      </c>
      <c r="T214">
        <f t="shared" ca="1" si="75"/>
        <v>0</v>
      </c>
      <c r="U214">
        <f t="shared" ca="1" si="76"/>
        <v>1</v>
      </c>
      <c r="V214">
        <f t="shared" ca="1" si="77"/>
        <v>0</v>
      </c>
    </row>
    <row r="215" spans="1:22" x14ac:dyDescent="0.35">
      <c r="A215" t="s">
        <v>25</v>
      </c>
      <c r="B215" t="s">
        <v>11</v>
      </c>
      <c r="D215" s="1">
        <f t="shared" si="78"/>
        <v>45733</v>
      </c>
      <c r="E215">
        <f t="shared" si="79"/>
        <v>17</v>
      </c>
      <c r="F215">
        <f t="shared" si="63"/>
        <v>3</v>
      </c>
      <c r="G215">
        <f t="shared" si="64"/>
        <v>2025</v>
      </c>
      <c r="H215">
        <f t="shared" ca="1" si="65"/>
        <v>6</v>
      </c>
      <c r="I215">
        <f t="shared" ca="1" si="66"/>
        <v>0</v>
      </c>
      <c r="K215" t="str">
        <f t="shared" ca="1" si="62"/>
        <v>N</v>
      </c>
      <c r="L215" t="str">
        <f t="shared" ca="1" si="67"/>
        <v>Y</v>
      </c>
      <c r="M215" t="str">
        <f t="shared" ca="1" si="68"/>
        <v>Y</v>
      </c>
      <c r="N215" s="21">
        <f t="shared" ca="1" si="69"/>
        <v>2</v>
      </c>
      <c r="O215" s="21">
        <f t="shared" ca="1" si="70"/>
        <v>2</v>
      </c>
      <c r="P215" s="21">
        <f t="shared" ca="1" si="71"/>
        <v>1</v>
      </c>
      <c r="Q215" s="21">
        <f t="shared" ca="1" si="72"/>
        <v>1</v>
      </c>
      <c r="R215">
        <f t="shared" ca="1" si="73"/>
        <v>3</v>
      </c>
      <c r="S215">
        <f t="shared" ca="1" si="74"/>
        <v>3</v>
      </c>
      <c r="T215">
        <f t="shared" ca="1" si="75"/>
        <v>2</v>
      </c>
      <c r="U215">
        <f t="shared" ca="1" si="76"/>
        <v>3</v>
      </c>
      <c r="V215">
        <f t="shared" ca="1" si="77"/>
        <v>1</v>
      </c>
    </row>
    <row r="216" spans="1:22" x14ac:dyDescent="0.35">
      <c r="A216" t="s">
        <v>26</v>
      </c>
      <c r="B216" t="s">
        <v>12</v>
      </c>
      <c r="D216" s="1">
        <f t="shared" si="78"/>
        <v>45733</v>
      </c>
      <c r="E216">
        <f t="shared" si="79"/>
        <v>17</v>
      </c>
      <c r="F216">
        <f t="shared" si="63"/>
        <v>3</v>
      </c>
      <c r="G216">
        <f t="shared" si="64"/>
        <v>2025</v>
      </c>
      <c r="H216">
        <f t="shared" ca="1" si="65"/>
        <v>4</v>
      </c>
      <c r="I216">
        <f t="shared" ca="1" si="66"/>
        <v>2</v>
      </c>
      <c r="K216" t="str">
        <f t="shared" ca="1" si="62"/>
        <v>N</v>
      </c>
      <c r="L216" t="str">
        <f t="shared" ca="1" si="67"/>
        <v>Y</v>
      </c>
      <c r="M216" t="str">
        <f t="shared" ca="1" si="68"/>
        <v>Y</v>
      </c>
      <c r="N216" s="21">
        <f t="shared" ca="1" si="69"/>
        <v>1</v>
      </c>
      <c r="O216" s="21">
        <f t="shared" ca="1" si="70"/>
        <v>1</v>
      </c>
      <c r="P216" s="21">
        <f t="shared" ca="1" si="71"/>
        <v>1</v>
      </c>
      <c r="Q216" s="21">
        <f t="shared" ca="1" si="72"/>
        <v>1</v>
      </c>
      <c r="R216">
        <f t="shared" ca="1" si="73"/>
        <v>2</v>
      </c>
      <c r="S216">
        <f t="shared" ca="1" si="74"/>
        <v>2</v>
      </c>
      <c r="T216">
        <f t="shared" ca="1" si="75"/>
        <v>2</v>
      </c>
      <c r="U216">
        <f t="shared" ca="1" si="76"/>
        <v>2</v>
      </c>
      <c r="V216">
        <f t="shared" ca="1" si="77"/>
        <v>0</v>
      </c>
    </row>
    <row r="217" spans="1:22" x14ac:dyDescent="0.35">
      <c r="A217" t="s">
        <v>27</v>
      </c>
      <c r="B217" t="s">
        <v>13</v>
      </c>
      <c r="D217" s="1">
        <f t="shared" si="78"/>
        <v>45733</v>
      </c>
      <c r="E217">
        <f t="shared" si="79"/>
        <v>17</v>
      </c>
      <c r="F217">
        <f t="shared" si="63"/>
        <v>3</v>
      </c>
      <c r="G217">
        <f t="shared" si="64"/>
        <v>2025</v>
      </c>
      <c r="H217">
        <f t="shared" ca="1" si="65"/>
        <v>5</v>
      </c>
      <c r="I217">
        <f t="shared" ca="1" si="66"/>
        <v>1</v>
      </c>
      <c r="K217" t="str">
        <f t="shared" ca="1" si="62"/>
        <v>N</v>
      </c>
      <c r="L217" t="str">
        <f t="shared" ca="1" si="67"/>
        <v>Y</v>
      </c>
      <c r="M217" t="str">
        <f t="shared" ca="1" si="68"/>
        <v>Y</v>
      </c>
      <c r="N217" s="21">
        <f t="shared" ca="1" si="69"/>
        <v>2</v>
      </c>
      <c r="O217" s="21">
        <f t="shared" ca="1" si="70"/>
        <v>1</v>
      </c>
      <c r="P217" s="21">
        <f t="shared" ca="1" si="71"/>
        <v>1</v>
      </c>
      <c r="Q217" s="21">
        <f t="shared" ca="1" si="72"/>
        <v>1</v>
      </c>
      <c r="R217">
        <f t="shared" ca="1" si="73"/>
        <v>3</v>
      </c>
      <c r="S217">
        <f t="shared" ca="1" si="74"/>
        <v>2</v>
      </c>
      <c r="T217">
        <f t="shared" ca="1" si="75"/>
        <v>2</v>
      </c>
      <c r="U217">
        <f t="shared" ca="1" si="76"/>
        <v>3</v>
      </c>
      <c r="V217">
        <f t="shared" ca="1" si="77"/>
        <v>0</v>
      </c>
    </row>
    <row r="218" spans="1:22" x14ac:dyDescent="0.35">
      <c r="A218" t="s">
        <v>28</v>
      </c>
      <c r="B218" t="s">
        <v>14</v>
      </c>
      <c r="D218" s="1">
        <f t="shared" si="78"/>
        <v>45733</v>
      </c>
      <c r="E218">
        <f t="shared" si="79"/>
        <v>17</v>
      </c>
      <c r="F218">
        <f t="shared" si="63"/>
        <v>3</v>
      </c>
      <c r="G218">
        <f t="shared" si="64"/>
        <v>2025</v>
      </c>
      <c r="H218">
        <f t="shared" ca="1" si="65"/>
        <v>6</v>
      </c>
      <c r="I218">
        <f t="shared" ca="1" si="66"/>
        <v>0</v>
      </c>
      <c r="K218" t="str">
        <f t="shared" ca="1" si="62"/>
        <v>N</v>
      </c>
      <c r="L218" t="str">
        <f t="shared" ca="1" si="67"/>
        <v>Y</v>
      </c>
      <c r="M218" t="str">
        <f t="shared" ca="1" si="68"/>
        <v>Y</v>
      </c>
      <c r="N218" s="21">
        <f t="shared" ca="1" si="69"/>
        <v>3</v>
      </c>
      <c r="O218" s="21">
        <f t="shared" ca="1" si="70"/>
        <v>1</v>
      </c>
      <c r="P218" s="21">
        <f t="shared" ca="1" si="71"/>
        <v>1</v>
      </c>
      <c r="Q218" s="21">
        <f t="shared" ca="1" si="72"/>
        <v>1</v>
      </c>
      <c r="R218">
        <f t="shared" ca="1" si="73"/>
        <v>2</v>
      </c>
      <c r="S218">
        <f t="shared" ca="1" si="74"/>
        <v>4</v>
      </c>
      <c r="T218">
        <f t="shared" ca="1" si="75"/>
        <v>2</v>
      </c>
      <c r="U218">
        <f t="shared" ca="1" si="76"/>
        <v>4</v>
      </c>
      <c r="V218">
        <f t="shared" ca="1" si="77"/>
        <v>0</v>
      </c>
    </row>
    <row r="219" spans="1:22" x14ac:dyDescent="0.35">
      <c r="A219" t="s">
        <v>29</v>
      </c>
      <c r="B219" t="s">
        <v>15</v>
      </c>
      <c r="D219" s="1">
        <f t="shared" si="78"/>
        <v>45733</v>
      </c>
      <c r="E219">
        <f t="shared" si="79"/>
        <v>17</v>
      </c>
      <c r="F219">
        <f t="shared" si="63"/>
        <v>3</v>
      </c>
      <c r="G219">
        <f t="shared" si="64"/>
        <v>2025</v>
      </c>
      <c r="H219">
        <f t="shared" ca="1" si="65"/>
        <v>5</v>
      </c>
      <c r="I219">
        <f t="shared" ca="1" si="66"/>
        <v>2</v>
      </c>
      <c r="K219" t="str">
        <f t="shared" ca="1" si="62"/>
        <v>N</v>
      </c>
      <c r="L219" t="str">
        <f t="shared" ca="1" si="67"/>
        <v>Y</v>
      </c>
      <c r="M219" t="str">
        <f t="shared" ca="1" si="68"/>
        <v>Y</v>
      </c>
      <c r="N219" s="21">
        <f t="shared" ca="1" si="69"/>
        <v>2</v>
      </c>
      <c r="O219" s="21">
        <f t="shared" ca="1" si="70"/>
        <v>1</v>
      </c>
      <c r="P219" s="21">
        <f t="shared" ca="1" si="71"/>
        <v>1</v>
      </c>
      <c r="Q219" s="21">
        <f t="shared" ca="1" si="72"/>
        <v>1</v>
      </c>
      <c r="R219">
        <f t="shared" ca="1" si="73"/>
        <v>2</v>
      </c>
      <c r="S219">
        <f t="shared" ca="1" si="74"/>
        <v>3</v>
      </c>
      <c r="T219">
        <f t="shared" ca="1" si="75"/>
        <v>2</v>
      </c>
      <c r="U219">
        <f t="shared" ca="1" si="76"/>
        <v>2</v>
      </c>
      <c r="V219">
        <f t="shared" ca="1" si="77"/>
        <v>1</v>
      </c>
    </row>
    <row r="220" spans="1:22" x14ac:dyDescent="0.35">
      <c r="A220" t="s">
        <v>30</v>
      </c>
      <c r="B220" t="s">
        <v>16</v>
      </c>
      <c r="D220" s="1">
        <f t="shared" si="78"/>
        <v>45733</v>
      </c>
      <c r="E220">
        <f t="shared" si="79"/>
        <v>17</v>
      </c>
      <c r="F220">
        <f t="shared" si="63"/>
        <v>3</v>
      </c>
      <c r="G220">
        <f t="shared" si="64"/>
        <v>2025</v>
      </c>
      <c r="H220">
        <f t="shared" ca="1" si="65"/>
        <v>6</v>
      </c>
      <c r="I220">
        <f t="shared" ca="1" si="66"/>
        <v>0</v>
      </c>
      <c r="K220" t="str">
        <f t="shared" ca="1" si="62"/>
        <v>N</v>
      </c>
      <c r="L220" t="str">
        <f t="shared" ca="1" si="67"/>
        <v>Y</v>
      </c>
      <c r="M220" t="str">
        <f t="shared" ca="1" si="68"/>
        <v>Y</v>
      </c>
      <c r="N220" s="21">
        <f t="shared" ca="1" si="69"/>
        <v>2</v>
      </c>
      <c r="O220" s="21">
        <f t="shared" ca="1" si="70"/>
        <v>2</v>
      </c>
      <c r="P220" s="21">
        <f t="shared" ca="1" si="71"/>
        <v>1</v>
      </c>
      <c r="Q220" s="21">
        <f t="shared" ca="1" si="72"/>
        <v>1</v>
      </c>
      <c r="R220">
        <f t="shared" ca="1" si="73"/>
        <v>3</v>
      </c>
      <c r="S220">
        <f t="shared" ca="1" si="74"/>
        <v>3</v>
      </c>
      <c r="T220">
        <f t="shared" ca="1" si="75"/>
        <v>2</v>
      </c>
      <c r="U220">
        <f t="shared" ca="1" si="76"/>
        <v>3</v>
      </c>
      <c r="V220">
        <f t="shared" ca="1" si="77"/>
        <v>1</v>
      </c>
    </row>
    <row r="221" spans="1:22" x14ac:dyDescent="0.35">
      <c r="A221" t="s">
        <v>31</v>
      </c>
      <c r="B221" t="s">
        <v>17</v>
      </c>
      <c r="D221" s="1">
        <f t="shared" si="78"/>
        <v>45733</v>
      </c>
      <c r="E221">
        <f t="shared" si="79"/>
        <v>17</v>
      </c>
      <c r="F221">
        <f t="shared" si="63"/>
        <v>3</v>
      </c>
      <c r="G221">
        <f t="shared" si="64"/>
        <v>2025</v>
      </c>
      <c r="H221">
        <f t="shared" ca="1" si="65"/>
        <v>6</v>
      </c>
      <c r="I221">
        <f t="shared" ca="1" si="66"/>
        <v>2</v>
      </c>
      <c r="K221" t="str">
        <f t="shared" ca="1" si="62"/>
        <v>N</v>
      </c>
      <c r="L221" t="str">
        <f t="shared" ca="1" si="67"/>
        <v>Y</v>
      </c>
      <c r="M221" t="str">
        <f t="shared" ca="1" si="68"/>
        <v>Y</v>
      </c>
      <c r="N221" s="21">
        <f t="shared" ca="1" si="69"/>
        <v>3</v>
      </c>
      <c r="O221" s="21">
        <f t="shared" ca="1" si="70"/>
        <v>1</v>
      </c>
      <c r="P221" s="21">
        <f t="shared" ca="1" si="71"/>
        <v>1</v>
      </c>
      <c r="Q221" s="21">
        <f t="shared" ca="1" si="72"/>
        <v>1</v>
      </c>
      <c r="R221">
        <f t="shared" ca="1" si="73"/>
        <v>4</v>
      </c>
      <c r="S221">
        <f t="shared" ca="1" si="74"/>
        <v>2</v>
      </c>
      <c r="T221">
        <f t="shared" ca="1" si="75"/>
        <v>2</v>
      </c>
      <c r="U221">
        <f t="shared" ca="1" si="76"/>
        <v>4</v>
      </c>
      <c r="V221">
        <f t="shared" ca="1" si="77"/>
        <v>0</v>
      </c>
    </row>
    <row r="222" spans="1:22" x14ac:dyDescent="0.35">
      <c r="A222" t="s">
        <v>32</v>
      </c>
      <c r="B222" t="s">
        <v>18</v>
      </c>
      <c r="D222" s="1">
        <f t="shared" si="78"/>
        <v>45733</v>
      </c>
      <c r="E222">
        <f t="shared" si="79"/>
        <v>17</v>
      </c>
      <c r="F222">
        <f t="shared" si="63"/>
        <v>3</v>
      </c>
      <c r="G222">
        <f t="shared" si="64"/>
        <v>2025</v>
      </c>
      <c r="H222">
        <f t="shared" ca="1" si="65"/>
        <v>5</v>
      </c>
      <c r="I222">
        <f t="shared" ca="1" si="66"/>
        <v>2</v>
      </c>
      <c r="K222" t="str">
        <f t="shared" ca="1" si="62"/>
        <v>N</v>
      </c>
      <c r="L222" t="str">
        <f t="shared" ca="1" si="67"/>
        <v>Y</v>
      </c>
      <c r="M222" t="str">
        <f t="shared" ca="1" si="68"/>
        <v>Y</v>
      </c>
      <c r="N222" s="21">
        <f t="shared" ca="1" si="69"/>
        <v>2</v>
      </c>
      <c r="O222" s="21">
        <f t="shared" ca="1" si="70"/>
        <v>1</v>
      </c>
      <c r="P222" s="21">
        <f t="shared" ca="1" si="71"/>
        <v>1</v>
      </c>
      <c r="Q222" s="21">
        <f t="shared" ca="1" si="72"/>
        <v>1</v>
      </c>
      <c r="R222">
        <f t="shared" ca="1" si="73"/>
        <v>3</v>
      </c>
      <c r="S222">
        <f t="shared" ca="1" si="74"/>
        <v>2</v>
      </c>
      <c r="T222">
        <f t="shared" ca="1" si="75"/>
        <v>2</v>
      </c>
      <c r="U222">
        <f t="shared" ca="1" si="76"/>
        <v>2</v>
      </c>
      <c r="V222">
        <f t="shared" ca="1" si="77"/>
        <v>1</v>
      </c>
    </row>
    <row r="223" spans="1:22" x14ac:dyDescent="0.35">
      <c r="A223" s="2" t="s">
        <v>20</v>
      </c>
      <c r="B223" s="2" t="s">
        <v>6</v>
      </c>
      <c r="D223" s="1">
        <f t="shared" si="78"/>
        <v>45734</v>
      </c>
      <c r="E223">
        <f t="shared" si="79"/>
        <v>18</v>
      </c>
      <c r="F223">
        <f t="shared" si="63"/>
        <v>3</v>
      </c>
      <c r="G223">
        <f t="shared" si="64"/>
        <v>2025</v>
      </c>
      <c r="H223">
        <f t="shared" ca="1" si="65"/>
        <v>2</v>
      </c>
      <c r="I223">
        <f t="shared" ca="1" si="66"/>
        <v>1</v>
      </c>
      <c r="K223" t="str">
        <f t="shared" ca="1" si="62"/>
        <v>N</v>
      </c>
      <c r="L223" t="str">
        <f t="shared" ca="1" si="67"/>
        <v>Y</v>
      </c>
      <c r="M223" t="str">
        <f t="shared" ca="1" si="68"/>
        <v>Y</v>
      </c>
      <c r="N223" s="21">
        <f t="shared" ca="1" si="69"/>
        <v>1</v>
      </c>
      <c r="O223" s="21">
        <f t="shared" ca="1" si="70"/>
        <v>1</v>
      </c>
      <c r="P223" s="21">
        <f t="shared" ca="1" si="71"/>
        <v>0</v>
      </c>
      <c r="Q223" s="21">
        <f t="shared" ca="1" si="72"/>
        <v>0</v>
      </c>
      <c r="R223">
        <f t="shared" ca="1" si="73"/>
        <v>1</v>
      </c>
      <c r="S223">
        <f t="shared" ca="1" si="74"/>
        <v>1</v>
      </c>
      <c r="T223">
        <f t="shared" ca="1" si="75"/>
        <v>1</v>
      </c>
      <c r="U223">
        <f t="shared" ca="1" si="76"/>
        <v>1</v>
      </c>
      <c r="V223">
        <f t="shared" ca="1" si="77"/>
        <v>0</v>
      </c>
    </row>
    <row r="224" spans="1:22" x14ac:dyDescent="0.35">
      <c r="A224" t="s">
        <v>21</v>
      </c>
      <c r="B224" t="s">
        <v>7</v>
      </c>
      <c r="D224" s="1">
        <f t="shared" si="78"/>
        <v>45734</v>
      </c>
      <c r="E224">
        <f t="shared" si="79"/>
        <v>18</v>
      </c>
      <c r="F224">
        <f t="shared" si="63"/>
        <v>3</v>
      </c>
      <c r="G224">
        <f t="shared" si="64"/>
        <v>2025</v>
      </c>
      <c r="H224">
        <f t="shared" ca="1" si="65"/>
        <v>5</v>
      </c>
      <c r="I224">
        <f t="shared" ca="1" si="66"/>
        <v>1</v>
      </c>
      <c r="K224" t="str">
        <f t="shared" ca="1" si="62"/>
        <v>N</v>
      </c>
      <c r="L224" t="str">
        <f t="shared" ca="1" si="67"/>
        <v>Y</v>
      </c>
      <c r="M224" t="str">
        <f t="shared" ca="1" si="68"/>
        <v>Y</v>
      </c>
      <c r="N224" s="21">
        <f t="shared" ca="1" si="69"/>
        <v>2</v>
      </c>
      <c r="O224" s="21">
        <f t="shared" ca="1" si="70"/>
        <v>1</v>
      </c>
      <c r="P224" s="21">
        <f t="shared" ca="1" si="71"/>
        <v>1</v>
      </c>
      <c r="Q224" s="21">
        <f t="shared" ca="1" si="72"/>
        <v>1</v>
      </c>
      <c r="R224">
        <f t="shared" ca="1" si="73"/>
        <v>3</v>
      </c>
      <c r="S224">
        <f t="shared" ca="1" si="74"/>
        <v>2</v>
      </c>
      <c r="T224">
        <f t="shared" ca="1" si="75"/>
        <v>2</v>
      </c>
      <c r="U224">
        <f t="shared" ca="1" si="76"/>
        <v>3</v>
      </c>
      <c r="V224">
        <f t="shared" ca="1" si="77"/>
        <v>0</v>
      </c>
    </row>
    <row r="225" spans="1:22" x14ac:dyDescent="0.35">
      <c r="A225" t="s">
        <v>22</v>
      </c>
      <c r="B225" t="s">
        <v>8</v>
      </c>
      <c r="D225" s="1">
        <f t="shared" si="78"/>
        <v>45734</v>
      </c>
      <c r="E225">
        <f t="shared" si="79"/>
        <v>18</v>
      </c>
      <c r="F225">
        <f t="shared" si="63"/>
        <v>3</v>
      </c>
      <c r="G225">
        <f t="shared" si="64"/>
        <v>2025</v>
      </c>
      <c r="H225">
        <f t="shared" ca="1" si="65"/>
        <v>6</v>
      </c>
      <c r="I225">
        <f t="shared" ca="1" si="66"/>
        <v>2</v>
      </c>
      <c r="K225" t="str">
        <f t="shared" ca="1" si="62"/>
        <v>N</v>
      </c>
      <c r="L225" t="str">
        <f t="shared" ca="1" si="67"/>
        <v>Y</v>
      </c>
      <c r="M225" t="str">
        <f t="shared" ca="1" si="68"/>
        <v>Y</v>
      </c>
      <c r="N225" s="21">
        <f t="shared" ca="1" si="69"/>
        <v>2</v>
      </c>
      <c r="O225" s="21">
        <f t="shared" ca="1" si="70"/>
        <v>2</v>
      </c>
      <c r="P225" s="21">
        <f t="shared" ca="1" si="71"/>
        <v>1</v>
      </c>
      <c r="Q225" s="21">
        <f t="shared" ca="1" si="72"/>
        <v>1</v>
      </c>
      <c r="R225">
        <f t="shared" ca="1" si="73"/>
        <v>2</v>
      </c>
      <c r="S225">
        <f t="shared" ca="1" si="74"/>
        <v>4</v>
      </c>
      <c r="T225">
        <f t="shared" ca="1" si="75"/>
        <v>2</v>
      </c>
      <c r="U225">
        <f t="shared" ca="1" si="76"/>
        <v>3</v>
      </c>
      <c r="V225">
        <f t="shared" ca="1" si="77"/>
        <v>1</v>
      </c>
    </row>
    <row r="226" spans="1:22" x14ac:dyDescent="0.35">
      <c r="A226" t="s">
        <v>23</v>
      </c>
      <c r="B226" t="s">
        <v>9</v>
      </c>
      <c r="D226" s="1">
        <f t="shared" si="78"/>
        <v>45734</v>
      </c>
      <c r="E226">
        <f t="shared" si="79"/>
        <v>18</v>
      </c>
      <c r="F226">
        <f t="shared" si="63"/>
        <v>3</v>
      </c>
      <c r="G226">
        <f t="shared" si="64"/>
        <v>2025</v>
      </c>
      <c r="H226">
        <f t="shared" ca="1" si="65"/>
        <v>5</v>
      </c>
      <c r="I226">
        <f t="shared" ca="1" si="66"/>
        <v>1</v>
      </c>
      <c r="K226" t="str">
        <f t="shared" ca="1" si="62"/>
        <v>N</v>
      </c>
      <c r="L226" t="str">
        <f t="shared" ca="1" si="67"/>
        <v>Y</v>
      </c>
      <c r="M226" t="str">
        <f t="shared" ca="1" si="68"/>
        <v>Y</v>
      </c>
      <c r="N226" s="21">
        <f t="shared" ca="1" si="69"/>
        <v>2</v>
      </c>
      <c r="O226" s="21">
        <f t="shared" ca="1" si="70"/>
        <v>1</v>
      </c>
      <c r="P226" s="21">
        <f t="shared" ca="1" si="71"/>
        <v>1</v>
      </c>
      <c r="Q226" s="21">
        <f t="shared" ca="1" si="72"/>
        <v>1</v>
      </c>
      <c r="R226">
        <f t="shared" ca="1" si="73"/>
        <v>3</v>
      </c>
      <c r="S226">
        <f t="shared" ca="1" si="74"/>
        <v>2</v>
      </c>
      <c r="T226">
        <f t="shared" ca="1" si="75"/>
        <v>1</v>
      </c>
      <c r="U226">
        <f t="shared" ca="1" si="76"/>
        <v>4</v>
      </c>
      <c r="V226">
        <f t="shared" ca="1" si="77"/>
        <v>0</v>
      </c>
    </row>
    <row r="227" spans="1:22" x14ac:dyDescent="0.35">
      <c r="A227" t="s">
        <v>24</v>
      </c>
      <c r="B227" t="s">
        <v>10</v>
      </c>
      <c r="D227" s="1">
        <f t="shared" si="78"/>
        <v>45734</v>
      </c>
      <c r="E227">
        <f t="shared" si="79"/>
        <v>18</v>
      </c>
      <c r="F227">
        <f t="shared" si="63"/>
        <v>3</v>
      </c>
      <c r="G227">
        <f t="shared" si="64"/>
        <v>2025</v>
      </c>
      <c r="H227">
        <f t="shared" ca="1" si="65"/>
        <v>5</v>
      </c>
      <c r="I227">
        <f t="shared" ca="1" si="66"/>
        <v>1</v>
      </c>
      <c r="K227" t="str">
        <f t="shared" ca="1" si="62"/>
        <v>N</v>
      </c>
      <c r="L227" t="str">
        <f t="shared" ca="1" si="67"/>
        <v>Y</v>
      </c>
      <c r="M227" t="str">
        <f t="shared" ca="1" si="68"/>
        <v>Y</v>
      </c>
      <c r="N227" s="21">
        <f t="shared" ca="1" si="69"/>
        <v>2</v>
      </c>
      <c r="O227" s="21">
        <f t="shared" ca="1" si="70"/>
        <v>1</v>
      </c>
      <c r="P227" s="21">
        <f t="shared" ca="1" si="71"/>
        <v>1</v>
      </c>
      <c r="Q227" s="21">
        <f t="shared" ca="1" si="72"/>
        <v>1</v>
      </c>
      <c r="R227">
        <f t="shared" ca="1" si="73"/>
        <v>3</v>
      </c>
      <c r="S227">
        <f t="shared" ca="1" si="74"/>
        <v>2</v>
      </c>
      <c r="T227">
        <f t="shared" ca="1" si="75"/>
        <v>2</v>
      </c>
      <c r="U227">
        <f t="shared" ca="1" si="76"/>
        <v>2</v>
      </c>
      <c r="V227">
        <f t="shared" ca="1" si="77"/>
        <v>1</v>
      </c>
    </row>
    <row r="228" spans="1:22" x14ac:dyDescent="0.35">
      <c r="A228" t="s">
        <v>25</v>
      </c>
      <c r="B228" t="s">
        <v>11</v>
      </c>
      <c r="D228" s="1">
        <f t="shared" si="78"/>
        <v>45734</v>
      </c>
      <c r="E228">
        <f t="shared" si="79"/>
        <v>18</v>
      </c>
      <c r="F228">
        <f t="shared" si="63"/>
        <v>3</v>
      </c>
      <c r="G228">
        <f t="shared" si="64"/>
        <v>2025</v>
      </c>
      <c r="H228">
        <f t="shared" ca="1" si="65"/>
        <v>2</v>
      </c>
      <c r="I228">
        <f t="shared" ca="1" si="66"/>
        <v>2</v>
      </c>
      <c r="K228" t="str">
        <f t="shared" ca="1" si="62"/>
        <v>N</v>
      </c>
      <c r="L228" t="str">
        <f t="shared" ca="1" si="67"/>
        <v>Y</v>
      </c>
      <c r="M228" t="str">
        <f t="shared" ca="1" si="68"/>
        <v>Y</v>
      </c>
      <c r="N228" s="21">
        <f t="shared" ca="1" si="69"/>
        <v>1</v>
      </c>
      <c r="O228" s="21">
        <f t="shared" ca="1" si="70"/>
        <v>1</v>
      </c>
      <c r="P228" s="21">
        <f t="shared" ca="1" si="71"/>
        <v>0</v>
      </c>
      <c r="Q228" s="21">
        <f t="shared" ca="1" si="72"/>
        <v>0</v>
      </c>
      <c r="R228">
        <f t="shared" ca="1" si="73"/>
        <v>1</v>
      </c>
      <c r="S228">
        <f t="shared" ca="1" si="74"/>
        <v>1</v>
      </c>
      <c r="T228">
        <f t="shared" ca="1" si="75"/>
        <v>1</v>
      </c>
      <c r="U228">
        <f t="shared" ca="1" si="76"/>
        <v>1</v>
      </c>
      <c r="V228">
        <f t="shared" ca="1" si="77"/>
        <v>0</v>
      </c>
    </row>
    <row r="229" spans="1:22" x14ac:dyDescent="0.35">
      <c r="A229" t="s">
        <v>26</v>
      </c>
      <c r="B229" t="s">
        <v>12</v>
      </c>
      <c r="D229" s="1">
        <f t="shared" si="78"/>
        <v>45734</v>
      </c>
      <c r="E229">
        <f t="shared" si="79"/>
        <v>18</v>
      </c>
      <c r="F229">
        <f t="shared" si="63"/>
        <v>3</v>
      </c>
      <c r="G229">
        <f t="shared" si="64"/>
        <v>2025</v>
      </c>
      <c r="H229">
        <f t="shared" ca="1" si="65"/>
        <v>4</v>
      </c>
      <c r="I229">
        <f t="shared" ca="1" si="66"/>
        <v>0</v>
      </c>
      <c r="K229" t="str">
        <f t="shared" ca="1" si="62"/>
        <v>N</v>
      </c>
      <c r="L229" t="str">
        <f t="shared" ca="1" si="67"/>
        <v>Y</v>
      </c>
      <c r="M229" t="str">
        <f t="shared" ca="1" si="68"/>
        <v>Y</v>
      </c>
      <c r="N229" s="21">
        <f t="shared" ca="1" si="69"/>
        <v>2</v>
      </c>
      <c r="O229" s="21">
        <f t="shared" ca="1" si="70"/>
        <v>0</v>
      </c>
      <c r="P229" s="21">
        <f t="shared" ca="1" si="71"/>
        <v>1</v>
      </c>
      <c r="Q229" s="21">
        <f t="shared" ca="1" si="72"/>
        <v>1</v>
      </c>
      <c r="R229">
        <f t="shared" ca="1" si="73"/>
        <v>2</v>
      </c>
      <c r="S229">
        <f t="shared" ca="1" si="74"/>
        <v>2</v>
      </c>
      <c r="T229">
        <f t="shared" ca="1" si="75"/>
        <v>1</v>
      </c>
      <c r="U229">
        <f t="shared" ca="1" si="76"/>
        <v>3</v>
      </c>
      <c r="V229">
        <f t="shared" ca="1" si="77"/>
        <v>0</v>
      </c>
    </row>
    <row r="230" spans="1:22" x14ac:dyDescent="0.35">
      <c r="A230" t="s">
        <v>27</v>
      </c>
      <c r="B230" t="s">
        <v>13</v>
      </c>
      <c r="D230" s="1">
        <f t="shared" si="78"/>
        <v>45734</v>
      </c>
      <c r="E230">
        <f t="shared" si="79"/>
        <v>18</v>
      </c>
      <c r="F230">
        <f t="shared" si="63"/>
        <v>3</v>
      </c>
      <c r="G230">
        <f t="shared" si="64"/>
        <v>2025</v>
      </c>
      <c r="H230">
        <f t="shared" ca="1" si="65"/>
        <v>10</v>
      </c>
      <c r="I230">
        <f t="shared" ca="1" si="66"/>
        <v>0</v>
      </c>
      <c r="K230" t="str">
        <f t="shared" ca="1" si="62"/>
        <v>N</v>
      </c>
      <c r="L230" t="str">
        <f t="shared" ca="1" si="67"/>
        <v>Y</v>
      </c>
      <c r="M230" t="str">
        <f t="shared" ca="1" si="68"/>
        <v>Y</v>
      </c>
      <c r="N230" s="21">
        <f t="shared" ca="1" si="69"/>
        <v>4</v>
      </c>
      <c r="O230" s="21">
        <f t="shared" ca="1" si="70"/>
        <v>2</v>
      </c>
      <c r="P230" s="21">
        <f t="shared" ca="1" si="71"/>
        <v>2</v>
      </c>
      <c r="Q230" s="21">
        <f t="shared" ca="1" si="72"/>
        <v>2</v>
      </c>
      <c r="R230">
        <f t="shared" ca="1" si="73"/>
        <v>6</v>
      </c>
      <c r="S230">
        <f t="shared" ca="1" si="74"/>
        <v>4</v>
      </c>
      <c r="T230">
        <f t="shared" ca="1" si="75"/>
        <v>4</v>
      </c>
      <c r="U230">
        <f t="shared" ca="1" si="76"/>
        <v>5</v>
      </c>
      <c r="V230">
        <f t="shared" ca="1" si="77"/>
        <v>1</v>
      </c>
    </row>
    <row r="231" spans="1:22" x14ac:dyDescent="0.35">
      <c r="A231" t="s">
        <v>28</v>
      </c>
      <c r="B231" t="s">
        <v>14</v>
      </c>
      <c r="D231" s="1">
        <f t="shared" si="78"/>
        <v>45734</v>
      </c>
      <c r="E231">
        <f t="shared" si="79"/>
        <v>18</v>
      </c>
      <c r="F231">
        <f t="shared" si="63"/>
        <v>3</v>
      </c>
      <c r="G231">
        <f t="shared" si="64"/>
        <v>2025</v>
      </c>
      <c r="H231">
        <f t="shared" ca="1" si="65"/>
        <v>9</v>
      </c>
      <c r="I231">
        <f t="shared" ca="1" si="66"/>
        <v>2</v>
      </c>
      <c r="K231" t="str">
        <f t="shared" ca="1" si="62"/>
        <v>N</v>
      </c>
      <c r="L231" t="str">
        <f t="shared" ca="1" si="67"/>
        <v>Y</v>
      </c>
      <c r="M231" t="str">
        <f t="shared" ca="1" si="68"/>
        <v>Y</v>
      </c>
      <c r="N231" s="21">
        <f t="shared" ca="1" si="69"/>
        <v>4</v>
      </c>
      <c r="O231" s="21">
        <f t="shared" ca="1" si="70"/>
        <v>1</v>
      </c>
      <c r="P231" s="21">
        <f t="shared" ca="1" si="71"/>
        <v>2</v>
      </c>
      <c r="Q231" s="21">
        <f t="shared" ca="1" si="72"/>
        <v>2</v>
      </c>
      <c r="R231">
        <f t="shared" ca="1" si="73"/>
        <v>5</v>
      </c>
      <c r="S231">
        <f t="shared" ca="1" si="74"/>
        <v>4</v>
      </c>
      <c r="T231">
        <f t="shared" ca="1" si="75"/>
        <v>3</v>
      </c>
      <c r="U231">
        <f t="shared" ca="1" si="76"/>
        <v>5</v>
      </c>
      <c r="V231">
        <f t="shared" ca="1" si="77"/>
        <v>1</v>
      </c>
    </row>
    <row r="232" spans="1:22" x14ac:dyDescent="0.35">
      <c r="A232" t="s">
        <v>29</v>
      </c>
      <c r="B232" t="s">
        <v>15</v>
      </c>
      <c r="D232" s="1">
        <f t="shared" si="78"/>
        <v>45734</v>
      </c>
      <c r="E232">
        <f t="shared" si="79"/>
        <v>18</v>
      </c>
      <c r="F232">
        <f t="shared" si="63"/>
        <v>3</v>
      </c>
      <c r="G232">
        <f t="shared" si="64"/>
        <v>2025</v>
      </c>
      <c r="H232">
        <f t="shared" ca="1" si="65"/>
        <v>10</v>
      </c>
      <c r="I232">
        <f t="shared" ca="1" si="66"/>
        <v>1</v>
      </c>
      <c r="K232" t="str">
        <f t="shared" ca="1" si="62"/>
        <v>N</v>
      </c>
      <c r="L232" t="str">
        <f t="shared" ca="1" si="67"/>
        <v>Y</v>
      </c>
      <c r="M232" t="str">
        <f t="shared" ca="1" si="68"/>
        <v>Y</v>
      </c>
      <c r="N232" s="21">
        <f t="shared" ca="1" si="69"/>
        <v>4</v>
      </c>
      <c r="O232" s="21">
        <f t="shared" ca="1" si="70"/>
        <v>2</v>
      </c>
      <c r="P232" s="21">
        <f t="shared" ca="1" si="71"/>
        <v>2</v>
      </c>
      <c r="Q232" s="21">
        <f t="shared" ca="1" si="72"/>
        <v>2</v>
      </c>
      <c r="R232">
        <f t="shared" ca="1" si="73"/>
        <v>4</v>
      </c>
      <c r="S232">
        <f t="shared" ca="1" si="74"/>
        <v>6</v>
      </c>
      <c r="T232">
        <f t="shared" ca="1" si="75"/>
        <v>4</v>
      </c>
      <c r="U232">
        <f t="shared" ca="1" si="76"/>
        <v>4</v>
      </c>
      <c r="V232">
        <f t="shared" ca="1" si="77"/>
        <v>2</v>
      </c>
    </row>
    <row r="233" spans="1:22" x14ac:dyDescent="0.35">
      <c r="A233" t="s">
        <v>30</v>
      </c>
      <c r="B233" t="s">
        <v>16</v>
      </c>
      <c r="D233" s="1">
        <f t="shared" si="78"/>
        <v>45734</v>
      </c>
      <c r="E233">
        <f t="shared" si="79"/>
        <v>18</v>
      </c>
      <c r="F233">
        <f t="shared" si="63"/>
        <v>3</v>
      </c>
      <c r="G233">
        <f t="shared" si="64"/>
        <v>2025</v>
      </c>
      <c r="H233">
        <f t="shared" ca="1" si="65"/>
        <v>9</v>
      </c>
      <c r="I233">
        <f t="shared" ca="1" si="66"/>
        <v>1</v>
      </c>
      <c r="K233" t="str">
        <f t="shared" ca="1" si="62"/>
        <v>N</v>
      </c>
      <c r="L233" t="str">
        <f t="shared" ca="1" si="67"/>
        <v>Y</v>
      </c>
      <c r="M233" t="str">
        <f t="shared" ca="1" si="68"/>
        <v>Y</v>
      </c>
      <c r="N233" s="21">
        <f t="shared" ca="1" si="69"/>
        <v>3</v>
      </c>
      <c r="O233" s="21">
        <f t="shared" ca="1" si="70"/>
        <v>2</v>
      </c>
      <c r="P233" s="21">
        <f t="shared" ca="1" si="71"/>
        <v>2</v>
      </c>
      <c r="Q233" s="21">
        <f t="shared" ca="1" si="72"/>
        <v>2</v>
      </c>
      <c r="R233">
        <f t="shared" ca="1" si="73"/>
        <v>5</v>
      </c>
      <c r="S233">
        <f t="shared" ca="1" si="74"/>
        <v>4</v>
      </c>
      <c r="T233">
        <f t="shared" ca="1" si="75"/>
        <v>3</v>
      </c>
      <c r="U233">
        <f t="shared" ca="1" si="76"/>
        <v>5</v>
      </c>
      <c r="V233">
        <f t="shared" ca="1" si="77"/>
        <v>1</v>
      </c>
    </row>
    <row r="234" spans="1:22" x14ac:dyDescent="0.35">
      <c r="A234" t="s">
        <v>31</v>
      </c>
      <c r="B234" t="s">
        <v>17</v>
      </c>
      <c r="D234" s="1">
        <f t="shared" si="78"/>
        <v>45734</v>
      </c>
      <c r="E234">
        <f t="shared" si="79"/>
        <v>18</v>
      </c>
      <c r="F234">
        <f t="shared" si="63"/>
        <v>3</v>
      </c>
      <c r="G234">
        <f t="shared" si="64"/>
        <v>2025</v>
      </c>
      <c r="H234">
        <f t="shared" ca="1" si="65"/>
        <v>8</v>
      </c>
      <c r="I234">
        <f t="shared" ca="1" si="66"/>
        <v>1</v>
      </c>
      <c r="K234" t="str">
        <f t="shared" ca="1" si="62"/>
        <v>N</v>
      </c>
      <c r="L234" t="str">
        <f t="shared" ca="1" si="67"/>
        <v>Y</v>
      </c>
      <c r="M234" t="str">
        <f t="shared" ca="1" si="68"/>
        <v>Y</v>
      </c>
      <c r="N234" s="21">
        <f t="shared" ca="1" si="69"/>
        <v>3</v>
      </c>
      <c r="O234" s="21">
        <f t="shared" ca="1" si="70"/>
        <v>2</v>
      </c>
      <c r="P234" s="21">
        <f t="shared" ca="1" si="71"/>
        <v>1</v>
      </c>
      <c r="Q234" s="21">
        <f t="shared" ca="1" si="72"/>
        <v>2</v>
      </c>
      <c r="R234">
        <f t="shared" ca="1" si="73"/>
        <v>5</v>
      </c>
      <c r="S234">
        <f t="shared" ca="1" si="74"/>
        <v>3</v>
      </c>
      <c r="T234">
        <f t="shared" ca="1" si="75"/>
        <v>4</v>
      </c>
      <c r="U234">
        <f t="shared" ca="1" si="76"/>
        <v>3</v>
      </c>
      <c r="V234">
        <f t="shared" ca="1" si="77"/>
        <v>1</v>
      </c>
    </row>
    <row r="235" spans="1:22" x14ac:dyDescent="0.35">
      <c r="A235" t="s">
        <v>32</v>
      </c>
      <c r="B235" t="s">
        <v>18</v>
      </c>
      <c r="D235" s="1">
        <f t="shared" si="78"/>
        <v>45734</v>
      </c>
      <c r="E235">
        <f t="shared" si="79"/>
        <v>18</v>
      </c>
      <c r="F235">
        <f t="shared" si="63"/>
        <v>3</v>
      </c>
      <c r="G235">
        <f t="shared" si="64"/>
        <v>2025</v>
      </c>
      <c r="H235">
        <f t="shared" ca="1" si="65"/>
        <v>10</v>
      </c>
      <c r="I235">
        <f t="shared" ca="1" si="66"/>
        <v>2</v>
      </c>
      <c r="K235" t="str">
        <f t="shared" ca="1" si="62"/>
        <v>N</v>
      </c>
      <c r="L235" t="str">
        <f t="shared" ca="1" si="67"/>
        <v>Y</v>
      </c>
      <c r="M235" t="str">
        <f t="shared" ca="1" si="68"/>
        <v>Y</v>
      </c>
      <c r="N235" s="21">
        <f t="shared" ca="1" si="69"/>
        <v>4</v>
      </c>
      <c r="O235" s="21">
        <f t="shared" ca="1" si="70"/>
        <v>1</v>
      </c>
      <c r="P235" s="21">
        <f t="shared" ca="1" si="71"/>
        <v>2</v>
      </c>
      <c r="Q235" s="21">
        <f t="shared" ca="1" si="72"/>
        <v>3</v>
      </c>
      <c r="R235">
        <f t="shared" ca="1" si="73"/>
        <v>4</v>
      </c>
      <c r="S235">
        <f t="shared" ca="1" si="74"/>
        <v>6</v>
      </c>
      <c r="T235">
        <f t="shared" ca="1" si="75"/>
        <v>4</v>
      </c>
      <c r="U235">
        <f t="shared" ca="1" si="76"/>
        <v>5</v>
      </c>
      <c r="V235">
        <f t="shared" ca="1" si="77"/>
        <v>1</v>
      </c>
    </row>
    <row r="236" spans="1:22" x14ac:dyDescent="0.35">
      <c r="A236" s="2" t="s">
        <v>20</v>
      </c>
      <c r="B236" s="2" t="s">
        <v>6</v>
      </c>
      <c r="D236" s="1">
        <f t="shared" si="78"/>
        <v>45735</v>
      </c>
      <c r="E236">
        <f t="shared" si="79"/>
        <v>19</v>
      </c>
      <c r="F236">
        <f t="shared" si="63"/>
        <v>3</v>
      </c>
      <c r="G236">
        <f t="shared" si="64"/>
        <v>2025</v>
      </c>
      <c r="H236">
        <f t="shared" ca="1" si="65"/>
        <v>10</v>
      </c>
      <c r="I236">
        <f t="shared" ca="1" si="66"/>
        <v>0</v>
      </c>
      <c r="K236" t="str">
        <f t="shared" ca="1" si="62"/>
        <v>N</v>
      </c>
      <c r="L236" t="str">
        <f t="shared" ca="1" si="67"/>
        <v>Y</v>
      </c>
      <c r="M236" t="str">
        <f t="shared" ca="1" si="68"/>
        <v>Y</v>
      </c>
      <c r="N236" s="21">
        <f t="shared" ca="1" si="69"/>
        <v>4</v>
      </c>
      <c r="O236" s="21">
        <f t="shared" ca="1" si="70"/>
        <v>0</v>
      </c>
      <c r="P236" s="21">
        <f t="shared" ca="1" si="71"/>
        <v>3</v>
      </c>
      <c r="Q236" s="21">
        <f t="shared" ca="1" si="72"/>
        <v>3</v>
      </c>
      <c r="R236">
        <f t="shared" ca="1" si="73"/>
        <v>7</v>
      </c>
      <c r="S236">
        <f t="shared" ca="1" si="74"/>
        <v>3</v>
      </c>
      <c r="T236">
        <f t="shared" ca="1" si="75"/>
        <v>4</v>
      </c>
      <c r="U236">
        <f t="shared" ca="1" si="76"/>
        <v>5</v>
      </c>
      <c r="V236">
        <f t="shared" ca="1" si="77"/>
        <v>1</v>
      </c>
    </row>
    <row r="237" spans="1:22" x14ac:dyDescent="0.35">
      <c r="A237" t="s">
        <v>21</v>
      </c>
      <c r="B237" t="s">
        <v>7</v>
      </c>
      <c r="D237" s="1">
        <f t="shared" si="78"/>
        <v>45735</v>
      </c>
      <c r="E237">
        <f t="shared" si="79"/>
        <v>19</v>
      </c>
      <c r="F237">
        <f t="shared" si="63"/>
        <v>3</v>
      </c>
      <c r="G237">
        <f t="shared" si="64"/>
        <v>2025</v>
      </c>
      <c r="H237">
        <f t="shared" ca="1" si="65"/>
        <v>7</v>
      </c>
      <c r="I237">
        <f t="shared" ca="1" si="66"/>
        <v>0</v>
      </c>
      <c r="K237" t="str">
        <f t="shared" ca="1" si="62"/>
        <v>N</v>
      </c>
      <c r="L237" t="str">
        <f t="shared" ca="1" si="67"/>
        <v>Y</v>
      </c>
      <c r="M237" t="str">
        <f t="shared" ca="1" si="68"/>
        <v>Y</v>
      </c>
      <c r="N237" s="21">
        <f t="shared" ca="1" si="69"/>
        <v>3</v>
      </c>
      <c r="O237" s="21">
        <f t="shared" ca="1" si="70"/>
        <v>0</v>
      </c>
      <c r="P237" s="21">
        <f t="shared" ca="1" si="71"/>
        <v>2</v>
      </c>
      <c r="Q237" s="21">
        <f t="shared" ca="1" si="72"/>
        <v>2</v>
      </c>
      <c r="R237">
        <f t="shared" ca="1" si="73"/>
        <v>3</v>
      </c>
      <c r="S237">
        <f t="shared" ca="1" si="74"/>
        <v>4</v>
      </c>
      <c r="T237">
        <f t="shared" ca="1" si="75"/>
        <v>2</v>
      </c>
      <c r="U237">
        <f t="shared" ca="1" si="76"/>
        <v>4</v>
      </c>
      <c r="V237">
        <f t="shared" ca="1" si="77"/>
        <v>1</v>
      </c>
    </row>
    <row r="238" spans="1:22" x14ac:dyDescent="0.35">
      <c r="A238" t="s">
        <v>22</v>
      </c>
      <c r="B238" t="s">
        <v>8</v>
      </c>
      <c r="D238" s="1">
        <f t="shared" si="78"/>
        <v>45735</v>
      </c>
      <c r="E238">
        <f t="shared" si="79"/>
        <v>19</v>
      </c>
      <c r="F238">
        <f t="shared" si="63"/>
        <v>3</v>
      </c>
      <c r="G238">
        <f t="shared" si="64"/>
        <v>2025</v>
      </c>
      <c r="H238">
        <f t="shared" ca="1" si="65"/>
        <v>5</v>
      </c>
      <c r="I238">
        <f t="shared" ca="1" si="66"/>
        <v>2</v>
      </c>
      <c r="K238" t="str">
        <f t="shared" ca="1" si="62"/>
        <v>N</v>
      </c>
      <c r="L238" t="str">
        <f t="shared" ca="1" si="67"/>
        <v>Y</v>
      </c>
      <c r="M238" t="str">
        <f t="shared" ca="1" si="68"/>
        <v>Y</v>
      </c>
      <c r="N238" s="21">
        <f t="shared" ca="1" si="69"/>
        <v>2</v>
      </c>
      <c r="O238" s="21">
        <f t="shared" ca="1" si="70"/>
        <v>1</v>
      </c>
      <c r="P238" s="21">
        <f t="shared" ca="1" si="71"/>
        <v>1</v>
      </c>
      <c r="Q238" s="21">
        <f t="shared" ca="1" si="72"/>
        <v>1</v>
      </c>
      <c r="R238">
        <f t="shared" ca="1" si="73"/>
        <v>2</v>
      </c>
      <c r="S238">
        <f t="shared" ca="1" si="74"/>
        <v>3</v>
      </c>
      <c r="T238">
        <f t="shared" ca="1" si="75"/>
        <v>2</v>
      </c>
      <c r="U238">
        <f t="shared" ca="1" si="76"/>
        <v>2</v>
      </c>
      <c r="V238">
        <f t="shared" ca="1" si="77"/>
        <v>1</v>
      </c>
    </row>
    <row r="239" spans="1:22" x14ac:dyDescent="0.35">
      <c r="A239" t="s">
        <v>23</v>
      </c>
      <c r="B239" t="s">
        <v>9</v>
      </c>
      <c r="D239" s="1">
        <f t="shared" si="78"/>
        <v>45735</v>
      </c>
      <c r="E239">
        <f t="shared" si="79"/>
        <v>19</v>
      </c>
      <c r="F239">
        <f t="shared" si="63"/>
        <v>3</v>
      </c>
      <c r="G239">
        <f t="shared" si="64"/>
        <v>2025</v>
      </c>
      <c r="H239">
        <f t="shared" ca="1" si="65"/>
        <v>2</v>
      </c>
      <c r="I239">
        <f t="shared" ca="1" si="66"/>
        <v>0</v>
      </c>
      <c r="K239" t="str">
        <f t="shared" ca="1" si="62"/>
        <v>N</v>
      </c>
      <c r="L239" t="str">
        <f t="shared" ca="1" si="67"/>
        <v>Y</v>
      </c>
      <c r="M239" t="str">
        <f t="shared" ca="1" si="68"/>
        <v>Y</v>
      </c>
      <c r="N239" s="21">
        <f t="shared" ca="1" si="69"/>
        <v>1</v>
      </c>
      <c r="O239" s="21">
        <f t="shared" ca="1" si="70"/>
        <v>1</v>
      </c>
      <c r="P239" s="21">
        <f t="shared" ca="1" si="71"/>
        <v>0</v>
      </c>
      <c r="Q239" s="21">
        <f t="shared" ca="1" si="72"/>
        <v>0</v>
      </c>
      <c r="R239">
        <f t="shared" ca="1" si="73"/>
        <v>1</v>
      </c>
      <c r="S239">
        <f t="shared" ca="1" si="74"/>
        <v>1</v>
      </c>
      <c r="T239">
        <f t="shared" ca="1" si="75"/>
        <v>1</v>
      </c>
      <c r="U239">
        <f t="shared" ca="1" si="76"/>
        <v>1</v>
      </c>
      <c r="V239">
        <f t="shared" ca="1" si="77"/>
        <v>0</v>
      </c>
    </row>
    <row r="240" spans="1:22" x14ac:dyDescent="0.35">
      <c r="A240" t="s">
        <v>24</v>
      </c>
      <c r="B240" t="s">
        <v>10</v>
      </c>
      <c r="D240" s="1">
        <f t="shared" si="78"/>
        <v>45735</v>
      </c>
      <c r="E240">
        <f t="shared" si="79"/>
        <v>19</v>
      </c>
      <c r="F240">
        <f t="shared" si="63"/>
        <v>3</v>
      </c>
      <c r="G240">
        <f t="shared" si="64"/>
        <v>2025</v>
      </c>
      <c r="H240">
        <f t="shared" ca="1" si="65"/>
        <v>10</v>
      </c>
      <c r="I240">
        <f t="shared" ca="1" si="66"/>
        <v>2</v>
      </c>
      <c r="K240" t="str">
        <f t="shared" ca="1" si="62"/>
        <v>N</v>
      </c>
      <c r="L240" t="str">
        <f t="shared" ca="1" si="67"/>
        <v>Y</v>
      </c>
      <c r="M240" t="str">
        <f t="shared" ca="1" si="68"/>
        <v>Y</v>
      </c>
      <c r="N240" s="21">
        <f t="shared" ca="1" si="69"/>
        <v>4</v>
      </c>
      <c r="O240" s="21">
        <f t="shared" ca="1" si="70"/>
        <v>1</v>
      </c>
      <c r="P240" s="21">
        <f t="shared" ca="1" si="71"/>
        <v>2</v>
      </c>
      <c r="Q240" s="21">
        <f t="shared" ca="1" si="72"/>
        <v>3</v>
      </c>
      <c r="R240">
        <f t="shared" ca="1" si="73"/>
        <v>5</v>
      </c>
      <c r="S240">
        <f t="shared" ca="1" si="74"/>
        <v>5</v>
      </c>
      <c r="T240">
        <f t="shared" ca="1" si="75"/>
        <v>3</v>
      </c>
      <c r="U240">
        <f t="shared" ca="1" si="76"/>
        <v>6</v>
      </c>
      <c r="V240">
        <f t="shared" ca="1" si="77"/>
        <v>1</v>
      </c>
    </row>
    <row r="241" spans="1:22" x14ac:dyDescent="0.35">
      <c r="A241" t="s">
        <v>25</v>
      </c>
      <c r="B241" t="s">
        <v>11</v>
      </c>
      <c r="D241" s="1">
        <f t="shared" si="78"/>
        <v>45735</v>
      </c>
      <c r="E241">
        <f t="shared" si="79"/>
        <v>19</v>
      </c>
      <c r="F241">
        <f t="shared" si="63"/>
        <v>3</v>
      </c>
      <c r="G241">
        <f t="shared" si="64"/>
        <v>2025</v>
      </c>
      <c r="H241">
        <f t="shared" ca="1" si="65"/>
        <v>9</v>
      </c>
      <c r="I241">
        <f t="shared" ca="1" si="66"/>
        <v>2</v>
      </c>
      <c r="K241" t="str">
        <f t="shared" ca="1" si="62"/>
        <v>N</v>
      </c>
      <c r="L241" t="str">
        <f t="shared" ca="1" si="67"/>
        <v>Y</v>
      </c>
      <c r="M241" t="str">
        <f t="shared" ca="1" si="68"/>
        <v>Y</v>
      </c>
      <c r="N241" s="21">
        <f t="shared" ca="1" si="69"/>
        <v>4</v>
      </c>
      <c r="O241" s="21">
        <f t="shared" ca="1" si="70"/>
        <v>2</v>
      </c>
      <c r="P241" s="21">
        <f t="shared" ca="1" si="71"/>
        <v>1</v>
      </c>
      <c r="Q241" s="21">
        <f t="shared" ca="1" si="72"/>
        <v>2</v>
      </c>
      <c r="R241">
        <f t="shared" ca="1" si="73"/>
        <v>5</v>
      </c>
      <c r="S241">
        <f t="shared" ca="1" si="74"/>
        <v>4</v>
      </c>
      <c r="T241">
        <f t="shared" ca="1" si="75"/>
        <v>3</v>
      </c>
      <c r="U241">
        <f t="shared" ca="1" si="76"/>
        <v>5</v>
      </c>
      <c r="V241">
        <f t="shared" ca="1" si="77"/>
        <v>1</v>
      </c>
    </row>
    <row r="242" spans="1:22" x14ac:dyDescent="0.35">
      <c r="A242" t="s">
        <v>26</v>
      </c>
      <c r="B242" t="s">
        <v>12</v>
      </c>
      <c r="D242" s="1">
        <f t="shared" si="78"/>
        <v>45735</v>
      </c>
      <c r="E242">
        <f t="shared" si="79"/>
        <v>19</v>
      </c>
      <c r="F242">
        <f t="shared" si="63"/>
        <v>3</v>
      </c>
      <c r="G242">
        <f t="shared" si="64"/>
        <v>2025</v>
      </c>
      <c r="H242">
        <f t="shared" ca="1" si="65"/>
        <v>6</v>
      </c>
      <c r="I242">
        <f t="shared" ca="1" si="66"/>
        <v>0</v>
      </c>
      <c r="K242" t="str">
        <f t="shared" ca="1" si="62"/>
        <v>N</v>
      </c>
      <c r="L242" t="str">
        <f t="shared" ca="1" si="67"/>
        <v>Y</v>
      </c>
      <c r="M242" t="str">
        <f t="shared" ca="1" si="68"/>
        <v>Y</v>
      </c>
      <c r="N242" s="21">
        <f t="shared" ca="1" si="69"/>
        <v>3</v>
      </c>
      <c r="O242" s="21">
        <f t="shared" ca="1" si="70"/>
        <v>0</v>
      </c>
      <c r="P242" s="21">
        <f t="shared" ca="1" si="71"/>
        <v>1</v>
      </c>
      <c r="Q242" s="21">
        <f t="shared" ca="1" si="72"/>
        <v>2</v>
      </c>
      <c r="R242">
        <f t="shared" ca="1" si="73"/>
        <v>3</v>
      </c>
      <c r="S242">
        <f t="shared" ca="1" si="74"/>
        <v>3</v>
      </c>
      <c r="T242">
        <f t="shared" ca="1" si="75"/>
        <v>2</v>
      </c>
      <c r="U242">
        <f t="shared" ca="1" si="76"/>
        <v>4</v>
      </c>
      <c r="V242">
        <f t="shared" ca="1" si="77"/>
        <v>0</v>
      </c>
    </row>
    <row r="243" spans="1:22" x14ac:dyDescent="0.35">
      <c r="A243" t="s">
        <v>27</v>
      </c>
      <c r="B243" t="s">
        <v>13</v>
      </c>
      <c r="D243" s="1">
        <f t="shared" si="78"/>
        <v>45735</v>
      </c>
      <c r="E243">
        <f t="shared" si="79"/>
        <v>19</v>
      </c>
      <c r="F243">
        <f t="shared" si="63"/>
        <v>3</v>
      </c>
      <c r="G243">
        <f t="shared" si="64"/>
        <v>2025</v>
      </c>
      <c r="H243">
        <f t="shared" ca="1" si="65"/>
        <v>9</v>
      </c>
      <c r="I243">
        <f t="shared" ca="1" si="66"/>
        <v>1</v>
      </c>
      <c r="K243" t="str">
        <f t="shared" ca="1" si="62"/>
        <v>N</v>
      </c>
      <c r="L243" t="str">
        <f t="shared" ca="1" si="67"/>
        <v>Y</v>
      </c>
      <c r="M243" t="str">
        <f t="shared" ca="1" si="68"/>
        <v>Y</v>
      </c>
      <c r="N243" s="21">
        <f t="shared" ca="1" si="69"/>
        <v>4</v>
      </c>
      <c r="O243" s="21">
        <f t="shared" ca="1" si="70"/>
        <v>2</v>
      </c>
      <c r="P243" s="21">
        <f t="shared" ca="1" si="71"/>
        <v>2</v>
      </c>
      <c r="Q243" s="21">
        <f t="shared" ca="1" si="72"/>
        <v>1</v>
      </c>
      <c r="R243">
        <f t="shared" ca="1" si="73"/>
        <v>5</v>
      </c>
      <c r="S243">
        <f t="shared" ca="1" si="74"/>
        <v>4</v>
      </c>
      <c r="T243">
        <f t="shared" ca="1" si="75"/>
        <v>3</v>
      </c>
      <c r="U243">
        <f t="shared" ca="1" si="76"/>
        <v>6</v>
      </c>
      <c r="V243">
        <f t="shared" ca="1" si="77"/>
        <v>0</v>
      </c>
    </row>
    <row r="244" spans="1:22" x14ac:dyDescent="0.35">
      <c r="A244" t="s">
        <v>28</v>
      </c>
      <c r="B244" t="s">
        <v>14</v>
      </c>
      <c r="D244" s="1">
        <f t="shared" si="78"/>
        <v>45735</v>
      </c>
      <c r="E244">
        <f t="shared" si="79"/>
        <v>19</v>
      </c>
      <c r="F244">
        <f t="shared" si="63"/>
        <v>3</v>
      </c>
      <c r="G244">
        <f t="shared" si="64"/>
        <v>2025</v>
      </c>
      <c r="H244">
        <f t="shared" ca="1" si="65"/>
        <v>7</v>
      </c>
      <c r="I244">
        <f t="shared" ca="1" si="66"/>
        <v>2</v>
      </c>
      <c r="K244" t="str">
        <f t="shared" ca="1" si="62"/>
        <v>N</v>
      </c>
      <c r="L244" t="str">
        <f t="shared" ca="1" si="67"/>
        <v>Y</v>
      </c>
      <c r="M244" t="str">
        <f t="shared" ca="1" si="68"/>
        <v>Y</v>
      </c>
      <c r="N244" s="21">
        <f t="shared" ca="1" si="69"/>
        <v>2</v>
      </c>
      <c r="O244" s="21">
        <f t="shared" ca="1" si="70"/>
        <v>3</v>
      </c>
      <c r="P244" s="21">
        <f t="shared" ca="1" si="71"/>
        <v>1</v>
      </c>
      <c r="Q244" s="21">
        <f t="shared" ca="1" si="72"/>
        <v>1</v>
      </c>
      <c r="R244">
        <f t="shared" ca="1" si="73"/>
        <v>5</v>
      </c>
      <c r="S244">
        <f t="shared" ca="1" si="74"/>
        <v>2</v>
      </c>
      <c r="T244">
        <f t="shared" ca="1" si="75"/>
        <v>3</v>
      </c>
      <c r="U244">
        <f t="shared" ca="1" si="76"/>
        <v>3</v>
      </c>
      <c r="V244">
        <f t="shared" ca="1" si="77"/>
        <v>1</v>
      </c>
    </row>
    <row r="245" spans="1:22" x14ac:dyDescent="0.35">
      <c r="A245" t="s">
        <v>29</v>
      </c>
      <c r="B245" t="s">
        <v>15</v>
      </c>
      <c r="D245" s="1">
        <f t="shared" si="78"/>
        <v>45735</v>
      </c>
      <c r="E245">
        <f t="shared" si="79"/>
        <v>19</v>
      </c>
      <c r="F245">
        <f t="shared" si="63"/>
        <v>3</v>
      </c>
      <c r="G245">
        <f t="shared" si="64"/>
        <v>2025</v>
      </c>
      <c r="H245">
        <f t="shared" ca="1" si="65"/>
        <v>5</v>
      </c>
      <c r="I245">
        <f t="shared" ca="1" si="66"/>
        <v>1</v>
      </c>
      <c r="K245" t="str">
        <f t="shared" ca="1" si="62"/>
        <v>N</v>
      </c>
      <c r="L245" t="str">
        <f t="shared" ca="1" si="67"/>
        <v>Y</v>
      </c>
      <c r="M245" t="str">
        <f t="shared" ca="1" si="68"/>
        <v>Y</v>
      </c>
      <c r="N245" s="21">
        <f t="shared" ca="1" si="69"/>
        <v>2</v>
      </c>
      <c r="O245" s="21">
        <f t="shared" ca="1" si="70"/>
        <v>1</v>
      </c>
      <c r="P245" s="21">
        <f t="shared" ca="1" si="71"/>
        <v>1</v>
      </c>
      <c r="Q245" s="21">
        <f t="shared" ca="1" si="72"/>
        <v>1</v>
      </c>
      <c r="R245">
        <f t="shared" ca="1" si="73"/>
        <v>2</v>
      </c>
      <c r="S245">
        <f t="shared" ca="1" si="74"/>
        <v>3</v>
      </c>
      <c r="T245">
        <f t="shared" ca="1" si="75"/>
        <v>2</v>
      </c>
      <c r="U245">
        <f t="shared" ca="1" si="76"/>
        <v>2</v>
      </c>
      <c r="V245">
        <f t="shared" ca="1" si="77"/>
        <v>1</v>
      </c>
    </row>
    <row r="246" spans="1:22" x14ac:dyDescent="0.35">
      <c r="A246" t="s">
        <v>30</v>
      </c>
      <c r="B246" t="s">
        <v>16</v>
      </c>
      <c r="D246" s="1">
        <f t="shared" si="78"/>
        <v>45735</v>
      </c>
      <c r="E246">
        <f t="shared" si="79"/>
        <v>19</v>
      </c>
      <c r="F246">
        <f t="shared" si="63"/>
        <v>3</v>
      </c>
      <c r="G246">
        <f t="shared" si="64"/>
        <v>2025</v>
      </c>
      <c r="H246">
        <f t="shared" ca="1" si="65"/>
        <v>0</v>
      </c>
      <c r="I246">
        <f t="shared" ca="1" si="66"/>
        <v>0</v>
      </c>
      <c r="K246" t="str">
        <f t="shared" ca="1" si="62"/>
        <v>N</v>
      </c>
      <c r="L246" t="str">
        <f t="shared" ca="1" si="67"/>
        <v>Y</v>
      </c>
      <c r="M246" t="str">
        <f t="shared" ca="1" si="68"/>
        <v>Y</v>
      </c>
      <c r="N246" s="21">
        <f t="shared" ca="1" si="69"/>
        <v>0</v>
      </c>
      <c r="O246" s="21">
        <f t="shared" ca="1" si="70"/>
        <v>0</v>
      </c>
      <c r="P246" s="21">
        <f t="shared" ca="1" si="71"/>
        <v>0</v>
      </c>
      <c r="Q246" s="21">
        <f t="shared" ca="1" si="72"/>
        <v>0</v>
      </c>
      <c r="R246">
        <f t="shared" ca="1" si="73"/>
        <v>0</v>
      </c>
      <c r="S246">
        <f t="shared" ca="1" si="74"/>
        <v>0</v>
      </c>
      <c r="T246">
        <f t="shared" ca="1" si="75"/>
        <v>0</v>
      </c>
      <c r="U246">
        <f t="shared" ca="1" si="76"/>
        <v>0</v>
      </c>
      <c r="V246">
        <f t="shared" ca="1" si="77"/>
        <v>0</v>
      </c>
    </row>
    <row r="247" spans="1:22" x14ac:dyDescent="0.35">
      <c r="A247" t="s">
        <v>31</v>
      </c>
      <c r="B247" t="s">
        <v>17</v>
      </c>
      <c r="D247" s="1">
        <f t="shared" si="78"/>
        <v>45735</v>
      </c>
      <c r="E247">
        <f t="shared" si="79"/>
        <v>19</v>
      </c>
      <c r="F247">
        <f t="shared" si="63"/>
        <v>3</v>
      </c>
      <c r="G247">
        <f t="shared" si="64"/>
        <v>2025</v>
      </c>
      <c r="H247">
        <f t="shared" ca="1" si="65"/>
        <v>9</v>
      </c>
      <c r="I247">
        <f t="shared" ca="1" si="66"/>
        <v>2</v>
      </c>
      <c r="K247" t="str">
        <f t="shared" ca="1" si="62"/>
        <v>N</v>
      </c>
      <c r="L247" t="str">
        <f t="shared" ca="1" si="67"/>
        <v>Y</v>
      </c>
      <c r="M247" t="str">
        <f t="shared" ca="1" si="68"/>
        <v>Y</v>
      </c>
      <c r="N247" s="21">
        <f t="shared" ca="1" si="69"/>
        <v>4</v>
      </c>
      <c r="O247" s="21">
        <f t="shared" ca="1" si="70"/>
        <v>1</v>
      </c>
      <c r="P247" s="21">
        <f t="shared" ca="1" si="71"/>
        <v>2</v>
      </c>
      <c r="Q247" s="21">
        <f t="shared" ca="1" si="72"/>
        <v>2</v>
      </c>
      <c r="R247">
        <f t="shared" ca="1" si="73"/>
        <v>5</v>
      </c>
      <c r="S247">
        <f t="shared" ca="1" si="74"/>
        <v>4</v>
      </c>
      <c r="T247">
        <f t="shared" ca="1" si="75"/>
        <v>3</v>
      </c>
      <c r="U247">
        <f t="shared" ca="1" si="76"/>
        <v>5</v>
      </c>
      <c r="V247">
        <f t="shared" ca="1" si="77"/>
        <v>1</v>
      </c>
    </row>
    <row r="248" spans="1:22" x14ac:dyDescent="0.35">
      <c r="A248" t="s">
        <v>32</v>
      </c>
      <c r="B248" t="s">
        <v>18</v>
      </c>
      <c r="D248" s="1">
        <f t="shared" si="78"/>
        <v>45735</v>
      </c>
      <c r="E248">
        <f t="shared" si="79"/>
        <v>19</v>
      </c>
      <c r="F248">
        <f t="shared" si="63"/>
        <v>3</v>
      </c>
      <c r="G248">
        <f t="shared" si="64"/>
        <v>2025</v>
      </c>
      <c r="H248">
        <f t="shared" ca="1" si="65"/>
        <v>8</v>
      </c>
      <c r="I248">
        <f t="shared" ca="1" si="66"/>
        <v>2</v>
      </c>
      <c r="K248" t="str">
        <f t="shared" ca="1" si="62"/>
        <v>N</v>
      </c>
      <c r="L248" t="str">
        <f t="shared" ca="1" si="67"/>
        <v>Y</v>
      </c>
      <c r="M248" t="str">
        <f t="shared" ca="1" si="68"/>
        <v>Y</v>
      </c>
      <c r="N248" s="21">
        <f t="shared" ca="1" si="69"/>
        <v>3</v>
      </c>
      <c r="O248" s="21">
        <f t="shared" ca="1" si="70"/>
        <v>2</v>
      </c>
      <c r="P248" s="21">
        <f t="shared" ca="1" si="71"/>
        <v>1</v>
      </c>
      <c r="Q248" s="21">
        <f t="shared" ca="1" si="72"/>
        <v>2</v>
      </c>
      <c r="R248">
        <f t="shared" ca="1" si="73"/>
        <v>4</v>
      </c>
      <c r="S248">
        <f t="shared" ca="1" si="74"/>
        <v>4</v>
      </c>
      <c r="T248">
        <f t="shared" ca="1" si="75"/>
        <v>3</v>
      </c>
      <c r="U248">
        <f t="shared" ca="1" si="76"/>
        <v>4</v>
      </c>
      <c r="V248">
        <f t="shared" ca="1" si="77"/>
        <v>1</v>
      </c>
    </row>
    <row r="249" spans="1:22" x14ac:dyDescent="0.35">
      <c r="A249" s="2" t="s">
        <v>20</v>
      </c>
      <c r="B249" s="2" t="s">
        <v>6</v>
      </c>
      <c r="D249" s="1">
        <f t="shared" si="78"/>
        <v>45736</v>
      </c>
      <c r="E249">
        <f t="shared" si="79"/>
        <v>20</v>
      </c>
      <c r="F249">
        <f t="shared" si="63"/>
        <v>3</v>
      </c>
      <c r="G249">
        <f t="shared" si="64"/>
        <v>2025</v>
      </c>
      <c r="H249">
        <f t="shared" ca="1" si="65"/>
        <v>8</v>
      </c>
      <c r="I249">
        <f t="shared" ca="1" si="66"/>
        <v>1</v>
      </c>
      <c r="K249" t="str">
        <f ca="1">IFERROR(IF(DATEDIF(D249,NOW(),"d")=0,"Y","N"),"N")</f>
        <v>Y</v>
      </c>
      <c r="L249" t="str">
        <f t="shared" ca="1" si="67"/>
        <v>Y</v>
      </c>
      <c r="M249" t="str">
        <f t="shared" ca="1" si="68"/>
        <v>Y</v>
      </c>
      <c r="N249" s="21">
        <f t="shared" ca="1" si="69"/>
        <v>3</v>
      </c>
      <c r="O249" s="21">
        <f t="shared" ca="1" si="70"/>
        <v>1</v>
      </c>
      <c r="P249" s="21">
        <f t="shared" ca="1" si="71"/>
        <v>2</v>
      </c>
      <c r="Q249" s="21">
        <f t="shared" ca="1" si="72"/>
        <v>2</v>
      </c>
      <c r="R249">
        <f t="shared" ca="1" si="73"/>
        <v>4</v>
      </c>
      <c r="S249">
        <f t="shared" ca="1" si="74"/>
        <v>4</v>
      </c>
      <c r="T249">
        <f t="shared" ca="1" si="75"/>
        <v>3</v>
      </c>
      <c r="U249">
        <f t="shared" ca="1" si="76"/>
        <v>4</v>
      </c>
      <c r="V249">
        <f t="shared" ca="1" si="77"/>
        <v>1</v>
      </c>
    </row>
    <row r="250" spans="1:22" x14ac:dyDescent="0.35">
      <c r="A250" t="s">
        <v>21</v>
      </c>
      <c r="B250" t="s">
        <v>7</v>
      </c>
      <c r="D250" s="1">
        <f t="shared" si="78"/>
        <v>45736</v>
      </c>
      <c r="E250">
        <f t="shared" si="79"/>
        <v>20</v>
      </c>
      <c r="F250">
        <f t="shared" si="63"/>
        <v>3</v>
      </c>
      <c r="G250">
        <f t="shared" si="64"/>
        <v>2025</v>
      </c>
      <c r="H250">
        <f t="shared" ca="1" si="65"/>
        <v>3</v>
      </c>
      <c r="I250">
        <f t="shared" ca="1" si="66"/>
        <v>2</v>
      </c>
      <c r="K250" t="str">
        <f t="shared" ref="K250:K313" ca="1" si="80">IFERROR(IF(DATEDIF(D250,NOW(),"d")=0,"Y","N"),"N")</f>
        <v>Y</v>
      </c>
      <c r="L250" t="str">
        <f t="shared" ca="1" si="67"/>
        <v>Y</v>
      </c>
      <c r="M250" t="str">
        <f t="shared" ca="1" si="68"/>
        <v>Y</v>
      </c>
      <c r="N250" s="21">
        <f t="shared" ca="1" si="69"/>
        <v>1</v>
      </c>
      <c r="O250" s="21">
        <f t="shared" ca="1" si="70"/>
        <v>0</v>
      </c>
      <c r="P250" s="21">
        <f t="shared" ca="1" si="71"/>
        <v>1</v>
      </c>
      <c r="Q250" s="21">
        <f t="shared" ca="1" si="72"/>
        <v>1</v>
      </c>
      <c r="R250">
        <f t="shared" ca="1" si="73"/>
        <v>1</v>
      </c>
      <c r="S250">
        <f t="shared" ca="1" si="74"/>
        <v>2</v>
      </c>
      <c r="T250">
        <f t="shared" ca="1" si="75"/>
        <v>1</v>
      </c>
      <c r="U250">
        <f t="shared" ca="1" si="76"/>
        <v>2</v>
      </c>
      <c r="V250">
        <f t="shared" ca="1" si="77"/>
        <v>0</v>
      </c>
    </row>
    <row r="251" spans="1:22" x14ac:dyDescent="0.35">
      <c r="A251" t="s">
        <v>22</v>
      </c>
      <c r="B251" t="s">
        <v>8</v>
      </c>
      <c r="D251" s="1">
        <f t="shared" si="78"/>
        <v>45736</v>
      </c>
      <c r="E251">
        <f t="shared" si="79"/>
        <v>20</v>
      </c>
      <c r="F251">
        <f t="shared" si="63"/>
        <v>3</v>
      </c>
      <c r="G251">
        <f t="shared" si="64"/>
        <v>2025</v>
      </c>
      <c r="H251">
        <f t="shared" ca="1" si="65"/>
        <v>6</v>
      </c>
      <c r="I251">
        <f t="shared" ca="1" si="66"/>
        <v>0</v>
      </c>
      <c r="K251" t="str">
        <f t="shared" ca="1" si="80"/>
        <v>Y</v>
      </c>
      <c r="L251" t="str">
        <f t="shared" ca="1" si="67"/>
        <v>Y</v>
      </c>
      <c r="M251" t="str">
        <f t="shared" ca="1" si="68"/>
        <v>Y</v>
      </c>
      <c r="N251" s="21">
        <f t="shared" ca="1" si="69"/>
        <v>2</v>
      </c>
      <c r="O251" s="21">
        <f t="shared" ca="1" si="70"/>
        <v>2</v>
      </c>
      <c r="P251" s="21">
        <f t="shared" ca="1" si="71"/>
        <v>1</v>
      </c>
      <c r="Q251" s="21">
        <f t="shared" ca="1" si="72"/>
        <v>1</v>
      </c>
      <c r="R251">
        <f t="shared" ca="1" si="73"/>
        <v>4</v>
      </c>
      <c r="S251">
        <f t="shared" ca="1" si="74"/>
        <v>2</v>
      </c>
      <c r="T251">
        <f t="shared" ca="1" si="75"/>
        <v>2</v>
      </c>
      <c r="U251">
        <f t="shared" ca="1" si="76"/>
        <v>4</v>
      </c>
      <c r="V251">
        <f t="shared" ca="1" si="77"/>
        <v>0</v>
      </c>
    </row>
    <row r="252" spans="1:22" x14ac:dyDescent="0.35">
      <c r="A252" t="s">
        <v>23</v>
      </c>
      <c r="B252" t="s">
        <v>9</v>
      </c>
      <c r="D252" s="1">
        <f t="shared" si="78"/>
        <v>45736</v>
      </c>
      <c r="E252">
        <f t="shared" si="79"/>
        <v>20</v>
      </c>
      <c r="F252">
        <f t="shared" si="63"/>
        <v>3</v>
      </c>
      <c r="G252">
        <f t="shared" si="64"/>
        <v>2025</v>
      </c>
      <c r="H252">
        <f t="shared" ca="1" si="65"/>
        <v>7</v>
      </c>
      <c r="I252">
        <f t="shared" ca="1" si="66"/>
        <v>0</v>
      </c>
      <c r="K252" t="str">
        <f t="shared" ca="1" si="80"/>
        <v>Y</v>
      </c>
      <c r="L252" t="str">
        <f t="shared" ca="1" si="67"/>
        <v>Y</v>
      </c>
      <c r="M252" t="str">
        <f t="shared" ca="1" si="68"/>
        <v>Y</v>
      </c>
      <c r="N252" s="21">
        <f t="shared" ca="1" si="69"/>
        <v>3</v>
      </c>
      <c r="O252" s="21">
        <f t="shared" ca="1" si="70"/>
        <v>1</v>
      </c>
      <c r="P252" s="21">
        <f t="shared" ca="1" si="71"/>
        <v>2</v>
      </c>
      <c r="Q252" s="21">
        <f t="shared" ca="1" si="72"/>
        <v>1</v>
      </c>
      <c r="R252">
        <f t="shared" ca="1" si="73"/>
        <v>4</v>
      </c>
      <c r="S252">
        <f t="shared" ca="1" si="74"/>
        <v>3</v>
      </c>
      <c r="T252">
        <f t="shared" ca="1" si="75"/>
        <v>3</v>
      </c>
      <c r="U252">
        <f t="shared" ca="1" si="76"/>
        <v>4</v>
      </c>
      <c r="V252">
        <f t="shared" ca="1" si="77"/>
        <v>0</v>
      </c>
    </row>
    <row r="253" spans="1:22" x14ac:dyDescent="0.35">
      <c r="A253" t="s">
        <v>24</v>
      </c>
      <c r="B253" t="s">
        <v>10</v>
      </c>
      <c r="D253" s="1">
        <f t="shared" si="78"/>
        <v>45736</v>
      </c>
      <c r="E253">
        <f t="shared" si="79"/>
        <v>20</v>
      </c>
      <c r="F253">
        <f t="shared" si="63"/>
        <v>3</v>
      </c>
      <c r="G253">
        <f t="shared" si="64"/>
        <v>2025</v>
      </c>
      <c r="H253">
        <f t="shared" ca="1" si="65"/>
        <v>7</v>
      </c>
      <c r="I253">
        <f t="shared" ca="1" si="66"/>
        <v>1</v>
      </c>
      <c r="K253" t="str">
        <f t="shared" ca="1" si="80"/>
        <v>Y</v>
      </c>
      <c r="L253" t="str">
        <f t="shared" ca="1" si="67"/>
        <v>Y</v>
      </c>
      <c r="M253" t="str">
        <f t="shared" ca="1" si="68"/>
        <v>Y</v>
      </c>
      <c r="N253" s="21">
        <f t="shared" ca="1" si="69"/>
        <v>3</v>
      </c>
      <c r="O253" s="21">
        <f t="shared" ca="1" si="70"/>
        <v>1</v>
      </c>
      <c r="P253" s="21">
        <f t="shared" ca="1" si="71"/>
        <v>1</v>
      </c>
      <c r="Q253" s="21">
        <f t="shared" ca="1" si="72"/>
        <v>2</v>
      </c>
      <c r="R253">
        <f t="shared" ca="1" si="73"/>
        <v>4</v>
      </c>
      <c r="S253">
        <f t="shared" ca="1" si="74"/>
        <v>3</v>
      </c>
      <c r="T253">
        <f t="shared" ca="1" si="75"/>
        <v>2</v>
      </c>
      <c r="U253">
        <f t="shared" ca="1" si="76"/>
        <v>4</v>
      </c>
      <c r="V253">
        <f t="shared" ca="1" si="77"/>
        <v>1</v>
      </c>
    </row>
    <row r="254" spans="1:22" x14ac:dyDescent="0.35">
      <c r="A254" t="s">
        <v>25</v>
      </c>
      <c r="B254" t="s">
        <v>11</v>
      </c>
      <c r="D254" s="1">
        <f t="shared" si="78"/>
        <v>45736</v>
      </c>
      <c r="E254">
        <f t="shared" si="79"/>
        <v>20</v>
      </c>
      <c r="F254">
        <f t="shared" si="63"/>
        <v>3</v>
      </c>
      <c r="G254">
        <f t="shared" si="64"/>
        <v>2025</v>
      </c>
      <c r="H254">
        <f t="shared" ca="1" si="65"/>
        <v>2</v>
      </c>
      <c r="I254">
        <f t="shared" ca="1" si="66"/>
        <v>0</v>
      </c>
      <c r="K254" t="str">
        <f t="shared" ca="1" si="80"/>
        <v>Y</v>
      </c>
      <c r="L254" t="str">
        <f t="shared" ca="1" si="67"/>
        <v>Y</v>
      </c>
      <c r="M254" t="str">
        <f t="shared" ca="1" si="68"/>
        <v>Y</v>
      </c>
      <c r="N254" s="21">
        <f t="shared" ca="1" si="69"/>
        <v>1</v>
      </c>
      <c r="O254" s="21">
        <f t="shared" ca="1" si="70"/>
        <v>0</v>
      </c>
      <c r="P254" s="21">
        <f t="shared" ca="1" si="71"/>
        <v>1</v>
      </c>
      <c r="Q254" s="21">
        <f t="shared" ca="1" si="72"/>
        <v>0</v>
      </c>
      <c r="R254">
        <f t="shared" ca="1" si="73"/>
        <v>1</v>
      </c>
      <c r="S254">
        <f t="shared" ca="1" si="74"/>
        <v>1</v>
      </c>
      <c r="T254">
        <f t="shared" ca="1" si="75"/>
        <v>1</v>
      </c>
      <c r="U254">
        <f t="shared" ca="1" si="76"/>
        <v>1</v>
      </c>
      <c r="V254">
        <f t="shared" ca="1" si="77"/>
        <v>0</v>
      </c>
    </row>
    <row r="255" spans="1:22" x14ac:dyDescent="0.35">
      <c r="A255" t="s">
        <v>26</v>
      </c>
      <c r="B255" t="s">
        <v>12</v>
      </c>
      <c r="D255" s="1">
        <f t="shared" si="78"/>
        <v>45736</v>
      </c>
      <c r="E255">
        <f t="shared" si="79"/>
        <v>20</v>
      </c>
      <c r="F255">
        <f t="shared" si="63"/>
        <v>3</v>
      </c>
      <c r="G255">
        <f t="shared" si="64"/>
        <v>2025</v>
      </c>
      <c r="H255">
        <f t="shared" ca="1" si="65"/>
        <v>10</v>
      </c>
      <c r="I255">
        <f t="shared" ca="1" si="66"/>
        <v>1</v>
      </c>
      <c r="K255" t="str">
        <f t="shared" ca="1" si="80"/>
        <v>Y</v>
      </c>
      <c r="L255" t="str">
        <f t="shared" ca="1" si="67"/>
        <v>Y</v>
      </c>
      <c r="M255" t="str">
        <f t="shared" ca="1" si="68"/>
        <v>Y</v>
      </c>
      <c r="N255" s="21">
        <f t="shared" ca="1" si="69"/>
        <v>4</v>
      </c>
      <c r="O255" s="21">
        <f t="shared" ca="1" si="70"/>
        <v>2</v>
      </c>
      <c r="P255" s="21">
        <f t="shared" ca="1" si="71"/>
        <v>2</v>
      </c>
      <c r="Q255" s="21">
        <f t="shared" ca="1" si="72"/>
        <v>2</v>
      </c>
      <c r="R255">
        <f t="shared" ca="1" si="73"/>
        <v>5</v>
      </c>
      <c r="S255">
        <f t="shared" ca="1" si="74"/>
        <v>5</v>
      </c>
      <c r="T255">
        <f t="shared" ca="1" si="75"/>
        <v>4</v>
      </c>
      <c r="U255">
        <f t="shared" ca="1" si="76"/>
        <v>4</v>
      </c>
      <c r="V255">
        <f t="shared" ca="1" si="77"/>
        <v>2</v>
      </c>
    </row>
    <row r="256" spans="1:22" x14ac:dyDescent="0.35">
      <c r="A256" t="s">
        <v>27</v>
      </c>
      <c r="B256" t="s">
        <v>13</v>
      </c>
      <c r="D256" s="1">
        <f t="shared" si="78"/>
        <v>45736</v>
      </c>
      <c r="E256">
        <f t="shared" si="79"/>
        <v>20</v>
      </c>
      <c r="F256">
        <f t="shared" si="63"/>
        <v>3</v>
      </c>
      <c r="G256">
        <f t="shared" si="64"/>
        <v>2025</v>
      </c>
      <c r="H256">
        <f t="shared" ca="1" si="65"/>
        <v>7</v>
      </c>
      <c r="I256">
        <f t="shared" ca="1" si="66"/>
        <v>2</v>
      </c>
      <c r="K256" t="str">
        <f t="shared" ca="1" si="80"/>
        <v>Y</v>
      </c>
      <c r="L256" t="str">
        <f t="shared" ca="1" si="67"/>
        <v>Y</v>
      </c>
      <c r="M256" t="str">
        <f t="shared" ca="1" si="68"/>
        <v>Y</v>
      </c>
      <c r="N256" s="21">
        <f t="shared" ca="1" si="69"/>
        <v>3</v>
      </c>
      <c r="O256" s="21">
        <f t="shared" ca="1" si="70"/>
        <v>1</v>
      </c>
      <c r="P256" s="21">
        <f t="shared" ca="1" si="71"/>
        <v>1</v>
      </c>
      <c r="Q256" s="21">
        <f t="shared" ca="1" si="72"/>
        <v>2</v>
      </c>
      <c r="R256">
        <f t="shared" ca="1" si="73"/>
        <v>4</v>
      </c>
      <c r="S256">
        <f t="shared" ca="1" si="74"/>
        <v>3</v>
      </c>
      <c r="T256">
        <f t="shared" ca="1" si="75"/>
        <v>2</v>
      </c>
      <c r="U256">
        <f t="shared" ca="1" si="76"/>
        <v>4</v>
      </c>
      <c r="V256">
        <f t="shared" ca="1" si="77"/>
        <v>1</v>
      </c>
    </row>
    <row r="257" spans="1:22" x14ac:dyDescent="0.35">
      <c r="A257" t="s">
        <v>28</v>
      </c>
      <c r="B257" t="s">
        <v>14</v>
      </c>
      <c r="D257" s="1">
        <f t="shared" si="78"/>
        <v>45736</v>
      </c>
      <c r="E257">
        <f t="shared" si="79"/>
        <v>20</v>
      </c>
      <c r="F257">
        <f t="shared" si="63"/>
        <v>3</v>
      </c>
      <c r="G257">
        <f t="shared" si="64"/>
        <v>2025</v>
      </c>
      <c r="H257">
        <f t="shared" ca="1" si="65"/>
        <v>8</v>
      </c>
      <c r="I257">
        <f t="shared" ca="1" si="66"/>
        <v>2</v>
      </c>
      <c r="K257" t="str">
        <f t="shared" ca="1" si="80"/>
        <v>Y</v>
      </c>
      <c r="L257" t="str">
        <f t="shared" ca="1" si="67"/>
        <v>Y</v>
      </c>
      <c r="M257" t="str">
        <f t="shared" ca="1" si="68"/>
        <v>Y</v>
      </c>
      <c r="N257" s="21">
        <f t="shared" ca="1" si="69"/>
        <v>4</v>
      </c>
      <c r="O257" s="21">
        <f t="shared" ca="1" si="70"/>
        <v>1</v>
      </c>
      <c r="P257" s="21">
        <f t="shared" ca="1" si="71"/>
        <v>2</v>
      </c>
      <c r="Q257" s="21">
        <f t="shared" ca="1" si="72"/>
        <v>1</v>
      </c>
      <c r="R257">
        <f t="shared" ca="1" si="73"/>
        <v>4</v>
      </c>
      <c r="S257">
        <f t="shared" ca="1" si="74"/>
        <v>4</v>
      </c>
      <c r="T257">
        <f t="shared" ca="1" si="75"/>
        <v>2</v>
      </c>
      <c r="U257">
        <f t="shared" ca="1" si="76"/>
        <v>5</v>
      </c>
      <c r="V257">
        <f t="shared" ca="1" si="77"/>
        <v>1</v>
      </c>
    </row>
    <row r="258" spans="1:22" x14ac:dyDescent="0.35">
      <c r="A258" t="s">
        <v>29</v>
      </c>
      <c r="B258" t="s">
        <v>15</v>
      </c>
      <c r="D258" s="1">
        <f t="shared" si="78"/>
        <v>45736</v>
      </c>
      <c r="E258">
        <f t="shared" si="79"/>
        <v>20</v>
      </c>
      <c r="F258">
        <f t="shared" si="63"/>
        <v>3</v>
      </c>
      <c r="G258">
        <f t="shared" si="64"/>
        <v>2025</v>
      </c>
      <c r="H258">
        <f t="shared" ca="1" si="65"/>
        <v>2</v>
      </c>
      <c r="I258">
        <f t="shared" ca="1" si="66"/>
        <v>2</v>
      </c>
      <c r="K258" t="str">
        <f t="shared" ca="1" si="80"/>
        <v>Y</v>
      </c>
      <c r="L258" t="str">
        <f t="shared" ca="1" si="67"/>
        <v>Y</v>
      </c>
      <c r="M258" t="str">
        <f t="shared" ca="1" si="68"/>
        <v>Y</v>
      </c>
      <c r="N258" s="21">
        <f t="shared" ca="1" si="69"/>
        <v>1</v>
      </c>
      <c r="O258" s="21">
        <f t="shared" ca="1" si="70"/>
        <v>1</v>
      </c>
      <c r="P258" s="21">
        <f t="shared" ca="1" si="71"/>
        <v>0</v>
      </c>
      <c r="Q258" s="21">
        <f t="shared" ca="1" si="72"/>
        <v>0</v>
      </c>
      <c r="R258">
        <f t="shared" ca="1" si="73"/>
        <v>1</v>
      </c>
      <c r="S258">
        <f t="shared" ca="1" si="74"/>
        <v>1</v>
      </c>
      <c r="T258">
        <f t="shared" ca="1" si="75"/>
        <v>1</v>
      </c>
      <c r="U258">
        <f t="shared" ca="1" si="76"/>
        <v>1</v>
      </c>
      <c r="V258">
        <f t="shared" ca="1" si="77"/>
        <v>0</v>
      </c>
    </row>
    <row r="259" spans="1:22" x14ac:dyDescent="0.35">
      <c r="A259" t="s">
        <v>30</v>
      </c>
      <c r="B259" t="s">
        <v>16</v>
      </c>
      <c r="D259" s="1">
        <f t="shared" si="78"/>
        <v>45736</v>
      </c>
      <c r="E259">
        <f t="shared" si="79"/>
        <v>20</v>
      </c>
      <c r="F259">
        <f t="shared" ref="F259:F322" si="81">MONTH(D259)</f>
        <v>3</v>
      </c>
      <c r="G259">
        <f t="shared" ref="G259:G322" si="82">YEAR(D259)</f>
        <v>2025</v>
      </c>
      <c r="H259">
        <f t="shared" ref="H259:H322" ca="1" si="83">RANDBETWEEN(0,10)</f>
        <v>2</v>
      </c>
      <c r="I259">
        <f t="shared" ref="I259:I322" ca="1" si="84">RANDBETWEEN(1,3)-1</f>
        <v>2</v>
      </c>
      <c r="K259" t="str">
        <f t="shared" ca="1" si="80"/>
        <v>Y</v>
      </c>
      <c r="L259" t="str">
        <f t="shared" ref="L259:L322" ca="1" si="85">IFERROR(IF(DATEDIF(D259,NOW(),"d")&lt;=7,"Y","N"),"N")</f>
        <v>Y</v>
      </c>
      <c r="M259" t="str">
        <f t="shared" ref="M259:M322" ca="1" si="86">IFERROR(IF(DATEDIF(D259,NOW(),"d")&lt;=14,"Y","N"),"N")</f>
        <v>Y</v>
      </c>
      <c r="N259" s="21">
        <f t="shared" ref="N259:N322" ca="1" si="87">ROUND((RANDBETWEEN(35,45)/100)*H259,0)</f>
        <v>1</v>
      </c>
      <c r="O259" s="21">
        <f t="shared" ref="O259:O322" ca="1" si="88">H259-N259-P259-Q259</f>
        <v>1</v>
      </c>
      <c r="P259" s="21">
        <f t="shared" ref="P259:P322" ca="1" si="89">ROUND((RANDBETWEEN(15,25)/100)*H259,0)</f>
        <v>0</v>
      </c>
      <c r="Q259" s="21">
        <f t="shared" ref="Q259:Q322" ca="1" si="90">ROUND((RANDBETWEEN(15,25)/100)*H259,0)</f>
        <v>0</v>
      </c>
      <c r="R259">
        <f t="shared" ref="R259:R322" ca="1" si="91">ROUND((RANDBETWEEN(35,65)/100)*H259,0)</f>
        <v>1</v>
      </c>
      <c r="S259">
        <f t="shared" ref="S259:S322" ca="1" si="92">H259-R259</f>
        <v>1</v>
      </c>
      <c r="T259">
        <f t="shared" ref="T259:T322" ca="1" si="93">ROUND((RANDBETWEEN(25,45)/100)*H259,0)</f>
        <v>1</v>
      </c>
      <c r="U259">
        <f t="shared" ref="U259:U322" ca="1" si="94">H259-T259-V259</f>
        <v>1</v>
      </c>
      <c r="V259">
        <f t="shared" ref="V259:V322" ca="1" si="95">ROUND((RANDBETWEEN(5,15)/100)*H259,0)</f>
        <v>0</v>
      </c>
    </row>
    <row r="260" spans="1:22" x14ac:dyDescent="0.35">
      <c r="A260" t="s">
        <v>31</v>
      </c>
      <c r="B260" t="s">
        <v>17</v>
      </c>
      <c r="D260" s="1">
        <f t="shared" si="78"/>
        <v>45736</v>
      </c>
      <c r="E260">
        <f t="shared" si="79"/>
        <v>20</v>
      </c>
      <c r="F260">
        <f t="shared" si="81"/>
        <v>3</v>
      </c>
      <c r="G260">
        <f t="shared" si="82"/>
        <v>2025</v>
      </c>
      <c r="H260">
        <f t="shared" ca="1" si="83"/>
        <v>5</v>
      </c>
      <c r="I260">
        <f t="shared" ca="1" si="84"/>
        <v>2</v>
      </c>
      <c r="K260" t="str">
        <f t="shared" ca="1" si="80"/>
        <v>Y</v>
      </c>
      <c r="L260" t="str">
        <f t="shared" ca="1" si="85"/>
        <v>Y</v>
      </c>
      <c r="M260" t="str">
        <f t="shared" ca="1" si="86"/>
        <v>Y</v>
      </c>
      <c r="N260" s="21">
        <f t="shared" ca="1" si="87"/>
        <v>2</v>
      </c>
      <c r="O260" s="21">
        <f t="shared" ca="1" si="88"/>
        <v>1</v>
      </c>
      <c r="P260" s="21">
        <f t="shared" ca="1" si="89"/>
        <v>1</v>
      </c>
      <c r="Q260" s="21">
        <f t="shared" ca="1" si="90"/>
        <v>1</v>
      </c>
      <c r="R260">
        <f t="shared" ca="1" si="91"/>
        <v>2</v>
      </c>
      <c r="S260">
        <f t="shared" ca="1" si="92"/>
        <v>3</v>
      </c>
      <c r="T260">
        <f t="shared" ca="1" si="93"/>
        <v>2</v>
      </c>
      <c r="U260">
        <f t="shared" ca="1" si="94"/>
        <v>2</v>
      </c>
      <c r="V260">
        <f t="shared" ca="1" si="95"/>
        <v>1</v>
      </c>
    </row>
    <row r="261" spans="1:22" x14ac:dyDescent="0.35">
      <c r="A261" t="s">
        <v>32</v>
      </c>
      <c r="B261" t="s">
        <v>18</v>
      </c>
      <c r="D261" s="1">
        <f t="shared" si="78"/>
        <v>45736</v>
      </c>
      <c r="E261">
        <f t="shared" si="79"/>
        <v>20</v>
      </c>
      <c r="F261">
        <f t="shared" si="81"/>
        <v>3</v>
      </c>
      <c r="G261">
        <f t="shared" si="82"/>
        <v>2025</v>
      </c>
      <c r="H261">
        <f t="shared" ca="1" si="83"/>
        <v>10</v>
      </c>
      <c r="I261">
        <f t="shared" ca="1" si="84"/>
        <v>0</v>
      </c>
      <c r="K261" t="str">
        <f t="shared" ca="1" si="80"/>
        <v>Y</v>
      </c>
      <c r="L261" t="str">
        <f t="shared" ca="1" si="85"/>
        <v>Y</v>
      </c>
      <c r="M261" t="str">
        <f t="shared" ca="1" si="86"/>
        <v>Y</v>
      </c>
      <c r="N261" s="21">
        <f t="shared" ca="1" si="87"/>
        <v>4</v>
      </c>
      <c r="O261" s="21">
        <f t="shared" ca="1" si="88"/>
        <v>2</v>
      </c>
      <c r="P261" s="21">
        <f t="shared" ca="1" si="89"/>
        <v>2</v>
      </c>
      <c r="Q261" s="21">
        <f t="shared" ca="1" si="90"/>
        <v>2</v>
      </c>
      <c r="R261">
        <f t="shared" ca="1" si="91"/>
        <v>5</v>
      </c>
      <c r="S261">
        <f t="shared" ca="1" si="92"/>
        <v>5</v>
      </c>
      <c r="T261">
        <f t="shared" ca="1" si="93"/>
        <v>3</v>
      </c>
      <c r="U261">
        <f t="shared" ca="1" si="94"/>
        <v>6</v>
      </c>
      <c r="V261">
        <f t="shared" ca="1" si="95"/>
        <v>1</v>
      </c>
    </row>
    <row r="262" spans="1:22" x14ac:dyDescent="0.35">
      <c r="A262" t="s">
        <v>20</v>
      </c>
      <c r="B262" t="s">
        <v>6</v>
      </c>
      <c r="D262" s="1">
        <f>D249+1</f>
        <v>45737</v>
      </c>
      <c r="E262">
        <f t="shared" si="79"/>
        <v>21</v>
      </c>
      <c r="F262">
        <f t="shared" si="81"/>
        <v>3</v>
      </c>
      <c r="G262">
        <f t="shared" si="82"/>
        <v>2025</v>
      </c>
      <c r="H262">
        <f t="shared" ca="1" si="83"/>
        <v>9</v>
      </c>
      <c r="I262">
        <f t="shared" ca="1" si="84"/>
        <v>2</v>
      </c>
      <c r="K262" t="str">
        <f t="shared" ca="1" si="80"/>
        <v>N</v>
      </c>
      <c r="L262" t="str">
        <f t="shared" ca="1" si="85"/>
        <v>N</v>
      </c>
      <c r="M262" t="str">
        <f t="shared" ca="1" si="86"/>
        <v>N</v>
      </c>
      <c r="N262" s="21">
        <f t="shared" ca="1" si="87"/>
        <v>3</v>
      </c>
      <c r="O262" s="21">
        <f t="shared" ca="1" si="88"/>
        <v>2</v>
      </c>
      <c r="P262" s="21">
        <f t="shared" ca="1" si="89"/>
        <v>2</v>
      </c>
      <c r="Q262" s="21">
        <f t="shared" ca="1" si="90"/>
        <v>2</v>
      </c>
      <c r="R262">
        <f t="shared" ca="1" si="91"/>
        <v>5</v>
      </c>
      <c r="S262">
        <f t="shared" ca="1" si="92"/>
        <v>4</v>
      </c>
      <c r="T262">
        <f t="shared" ca="1" si="93"/>
        <v>4</v>
      </c>
      <c r="U262">
        <f t="shared" ca="1" si="94"/>
        <v>4</v>
      </c>
      <c r="V262">
        <f t="shared" ca="1" si="95"/>
        <v>1</v>
      </c>
    </row>
    <row r="263" spans="1:22" x14ac:dyDescent="0.35">
      <c r="A263" t="s">
        <v>21</v>
      </c>
      <c r="B263" t="s">
        <v>7</v>
      </c>
      <c r="D263" s="1">
        <f t="shared" ref="D263:D326" si="96">D250+1</f>
        <v>45737</v>
      </c>
      <c r="E263">
        <f t="shared" si="79"/>
        <v>21</v>
      </c>
      <c r="F263">
        <f t="shared" si="81"/>
        <v>3</v>
      </c>
      <c r="G263">
        <f t="shared" si="82"/>
        <v>2025</v>
      </c>
      <c r="H263">
        <f t="shared" ca="1" si="83"/>
        <v>2</v>
      </c>
      <c r="I263">
        <f t="shared" ca="1" si="84"/>
        <v>1</v>
      </c>
      <c r="K263" t="str">
        <f t="shared" ca="1" si="80"/>
        <v>N</v>
      </c>
      <c r="L263" t="str">
        <f t="shared" ca="1" si="85"/>
        <v>N</v>
      </c>
      <c r="M263" t="str">
        <f t="shared" ca="1" si="86"/>
        <v>N</v>
      </c>
      <c r="N263" s="21">
        <f t="shared" ca="1" si="87"/>
        <v>1</v>
      </c>
      <c r="O263" s="21">
        <f t="shared" ca="1" si="88"/>
        <v>1</v>
      </c>
      <c r="P263" s="21">
        <f t="shared" ca="1" si="89"/>
        <v>0</v>
      </c>
      <c r="Q263" s="21">
        <f t="shared" ca="1" si="90"/>
        <v>0</v>
      </c>
      <c r="R263">
        <f t="shared" ca="1" si="91"/>
        <v>1</v>
      </c>
      <c r="S263">
        <f t="shared" ca="1" si="92"/>
        <v>1</v>
      </c>
      <c r="T263">
        <f t="shared" ca="1" si="93"/>
        <v>1</v>
      </c>
      <c r="U263">
        <f t="shared" ca="1" si="94"/>
        <v>1</v>
      </c>
      <c r="V263">
        <f t="shared" ca="1" si="95"/>
        <v>0</v>
      </c>
    </row>
    <row r="264" spans="1:22" x14ac:dyDescent="0.35">
      <c r="A264" t="s">
        <v>22</v>
      </c>
      <c r="B264" t="s">
        <v>8</v>
      </c>
      <c r="D264" s="1">
        <f t="shared" si="96"/>
        <v>45737</v>
      </c>
      <c r="E264">
        <f t="shared" si="79"/>
        <v>21</v>
      </c>
      <c r="F264">
        <f t="shared" si="81"/>
        <v>3</v>
      </c>
      <c r="G264">
        <f t="shared" si="82"/>
        <v>2025</v>
      </c>
      <c r="H264">
        <f t="shared" ca="1" si="83"/>
        <v>4</v>
      </c>
      <c r="I264">
        <f t="shared" ca="1" si="84"/>
        <v>2</v>
      </c>
      <c r="K264" t="str">
        <f t="shared" ca="1" si="80"/>
        <v>N</v>
      </c>
      <c r="L264" t="str">
        <f t="shared" ca="1" si="85"/>
        <v>N</v>
      </c>
      <c r="M264" t="str">
        <f t="shared" ca="1" si="86"/>
        <v>N</v>
      </c>
      <c r="N264" s="21">
        <f t="shared" ca="1" si="87"/>
        <v>2</v>
      </c>
      <c r="O264" s="21">
        <f t="shared" ca="1" si="88"/>
        <v>0</v>
      </c>
      <c r="P264" s="21">
        <f t="shared" ca="1" si="89"/>
        <v>1</v>
      </c>
      <c r="Q264" s="21">
        <f t="shared" ca="1" si="90"/>
        <v>1</v>
      </c>
      <c r="R264">
        <f t="shared" ca="1" si="91"/>
        <v>3</v>
      </c>
      <c r="S264">
        <f t="shared" ca="1" si="92"/>
        <v>1</v>
      </c>
      <c r="T264">
        <f t="shared" ca="1" si="93"/>
        <v>2</v>
      </c>
      <c r="U264">
        <f t="shared" ca="1" si="94"/>
        <v>1</v>
      </c>
      <c r="V264">
        <f t="shared" ca="1" si="95"/>
        <v>1</v>
      </c>
    </row>
    <row r="265" spans="1:22" x14ac:dyDescent="0.35">
      <c r="A265" t="s">
        <v>23</v>
      </c>
      <c r="B265" t="s">
        <v>9</v>
      </c>
      <c r="D265" s="1">
        <f t="shared" si="96"/>
        <v>45737</v>
      </c>
      <c r="E265">
        <f t="shared" si="79"/>
        <v>21</v>
      </c>
      <c r="F265">
        <f t="shared" si="81"/>
        <v>3</v>
      </c>
      <c r="G265">
        <f t="shared" si="82"/>
        <v>2025</v>
      </c>
      <c r="H265">
        <f t="shared" ca="1" si="83"/>
        <v>4</v>
      </c>
      <c r="I265">
        <f t="shared" ca="1" si="84"/>
        <v>2</v>
      </c>
      <c r="K265" t="str">
        <f t="shared" ca="1" si="80"/>
        <v>N</v>
      </c>
      <c r="L265" t="str">
        <f t="shared" ca="1" si="85"/>
        <v>N</v>
      </c>
      <c r="M265" t="str">
        <f t="shared" ca="1" si="86"/>
        <v>N</v>
      </c>
      <c r="N265" s="21">
        <f t="shared" ca="1" si="87"/>
        <v>2</v>
      </c>
      <c r="O265" s="21">
        <f t="shared" ca="1" si="88"/>
        <v>0</v>
      </c>
      <c r="P265" s="21">
        <f t="shared" ca="1" si="89"/>
        <v>1</v>
      </c>
      <c r="Q265" s="21">
        <f t="shared" ca="1" si="90"/>
        <v>1</v>
      </c>
      <c r="R265">
        <f t="shared" ca="1" si="91"/>
        <v>2</v>
      </c>
      <c r="S265">
        <f t="shared" ca="1" si="92"/>
        <v>2</v>
      </c>
      <c r="T265">
        <f t="shared" ca="1" si="93"/>
        <v>1</v>
      </c>
      <c r="U265">
        <f t="shared" ca="1" si="94"/>
        <v>3</v>
      </c>
      <c r="V265">
        <f t="shared" ca="1" si="95"/>
        <v>0</v>
      </c>
    </row>
    <row r="266" spans="1:22" x14ac:dyDescent="0.35">
      <c r="A266" t="s">
        <v>24</v>
      </c>
      <c r="B266" t="s">
        <v>10</v>
      </c>
      <c r="D266" s="1">
        <f t="shared" si="96"/>
        <v>45737</v>
      </c>
      <c r="E266">
        <f t="shared" si="79"/>
        <v>21</v>
      </c>
      <c r="F266">
        <f t="shared" si="81"/>
        <v>3</v>
      </c>
      <c r="G266">
        <f t="shared" si="82"/>
        <v>2025</v>
      </c>
      <c r="H266">
        <f t="shared" ca="1" si="83"/>
        <v>0</v>
      </c>
      <c r="I266">
        <f t="shared" ca="1" si="84"/>
        <v>1</v>
      </c>
      <c r="K266" t="str">
        <f t="shared" ca="1" si="80"/>
        <v>N</v>
      </c>
      <c r="L266" t="str">
        <f t="shared" ca="1" si="85"/>
        <v>N</v>
      </c>
      <c r="M266" t="str">
        <f t="shared" ca="1" si="86"/>
        <v>N</v>
      </c>
      <c r="N266" s="21">
        <f t="shared" ca="1" si="87"/>
        <v>0</v>
      </c>
      <c r="O266" s="21">
        <f t="shared" ca="1" si="88"/>
        <v>0</v>
      </c>
      <c r="P266" s="21">
        <f t="shared" ca="1" si="89"/>
        <v>0</v>
      </c>
      <c r="Q266" s="21">
        <f t="shared" ca="1" si="90"/>
        <v>0</v>
      </c>
      <c r="R266">
        <f t="shared" ca="1" si="91"/>
        <v>0</v>
      </c>
      <c r="S266">
        <f t="shared" ca="1" si="92"/>
        <v>0</v>
      </c>
      <c r="T266">
        <f t="shared" ca="1" si="93"/>
        <v>0</v>
      </c>
      <c r="U266">
        <f t="shared" ca="1" si="94"/>
        <v>0</v>
      </c>
      <c r="V266">
        <f t="shared" ca="1" si="95"/>
        <v>0</v>
      </c>
    </row>
    <row r="267" spans="1:22" x14ac:dyDescent="0.35">
      <c r="A267" t="s">
        <v>25</v>
      </c>
      <c r="B267" t="s">
        <v>11</v>
      </c>
      <c r="D267" s="1">
        <f t="shared" si="96"/>
        <v>45737</v>
      </c>
      <c r="E267">
        <f t="shared" si="79"/>
        <v>21</v>
      </c>
      <c r="F267">
        <f t="shared" si="81"/>
        <v>3</v>
      </c>
      <c r="G267">
        <f t="shared" si="82"/>
        <v>2025</v>
      </c>
      <c r="H267">
        <f t="shared" ca="1" si="83"/>
        <v>10</v>
      </c>
      <c r="I267">
        <f t="shared" ca="1" si="84"/>
        <v>2</v>
      </c>
      <c r="K267" t="str">
        <f t="shared" ca="1" si="80"/>
        <v>N</v>
      </c>
      <c r="L267" t="str">
        <f t="shared" ca="1" si="85"/>
        <v>N</v>
      </c>
      <c r="M267" t="str">
        <f t="shared" ca="1" si="86"/>
        <v>N</v>
      </c>
      <c r="N267" s="21">
        <f t="shared" ca="1" si="87"/>
        <v>4</v>
      </c>
      <c r="O267" s="21">
        <f t="shared" ca="1" si="88"/>
        <v>2</v>
      </c>
      <c r="P267" s="21">
        <f t="shared" ca="1" si="89"/>
        <v>2</v>
      </c>
      <c r="Q267" s="21">
        <f t="shared" ca="1" si="90"/>
        <v>2</v>
      </c>
      <c r="R267">
        <f t="shared" ca="1" si="91"/>
        <v>6</v>
      </c>
      <c r="S267">
        <f t="shared" ca="1" si="92"/>
        <v>4</v>
      </c>
      <c r="T267">
        <f t="shared" ca="1" si="93"/>
        <v>5</v>
      </c>
      <c r="U267">
        <f t="shared" ca="1" si="94"/>
        <v>4</v>
      </c>
      <c r="V267">
        <f t="shared" ca="1" si="95"/>
        <v>1</v>
      </c>
    </row>
    <row r="268" spans="1:22" x14ac:dyDescent="0.35">
      <c r="A268" t="s">
        <v>26</v>
      </c>
      <c r="B268" t="s">
        <v>12</v>
      </c>
      <c r="D268" s="1">
        <f t="shared" si="96"/>
        <v>45737</v>
      </c>
      <c r="E268">
        <f t="shared" si="79"/>
        <v>21</v>
      </c>
      <c r="F268">
        <f t="shared" si="81"/>
        <v>3</v>
      </c>
      <c r="G268">
        <f t="shared" si="82"/>
        <v>2025</v>
      </c>
      <c r="H268">
        <f t="shared" ca="1" si="83"/>
        <v>10</v>
      </c>
      <c r="I268">
        <f t="shared" ca="1" si="84"/>
        <v>1</v>
      </c>
      <c r="K268" t="str">
        <f t="shared" ca="1" si="80"/>
        <v>N</v>
      </c>
      <c r="L268" t="str">
        <f t="shared" ca="1" si="85"/>
        <v>N</v>
      </c>
      <c r="M268" t="str">
        <f t="shared" ca="1" si="86"/>
        <v>N</v>
      </c>
      <c r="N268" s="21">
        <f t="shared" ca="1" si="87"/>
        <v>4</v>
      </c>
      <c r="O268" s="21">
        <f t="shared" ca="1" si="88"/>
        <v>2</v>
      </c>
      <c r="P268" s="21">
        <f t="shared" ca="1" si="89"/>
        <v>2</v>
      </c>
      <c r="Q268" s="21">
        <f t="shared" ca="1" si="90"/>
        <v>2</v>
      </c>
      <c r="R268">
        <f t="shared" ca="1" si="91"/>
        <v>4</v>
      </c>
      <c r="S268">
        <f t="shared" ca="1" si="92"/>
        <v>6</v>
      </c>
      <c r="T268">
        <f t="shared" ca="1" si="93"/>
        <v>4</v>
      </c>
      <c r="U268">
        <f t="shared" ca="1" si="94"/>
        <v>4</v>
      </c>
      <c r="V268">
        <f t="shared" ca="1" si="95"/>
        <v>2</v>
      </c>
    </row>
    <row r="269" spans="1:22" x14ac:dyDescent="0.35">
      <c r="A269" t="s">
        <v>27</v>
      </c>
      <c r="B269" t="s">
        <v>13</v>
      </c>
      <c r="D269" s="1">
        <f t="shared" si="96"/>
        <v>45737</v>
      </c>
      <c r="E269">
        <f t="shared" si="79"/>
        <v>21</v>
      </c>
      <c r="F269">
        <f t="shared" si="81"/>
        <v>3</v>
      </c>
      <c r="G269">
        <f t="shared" si="82"/>
        <v>2025</v>
      </c>
      <c r="H269">
        <f t="shared" ca="1" si="83"/>
        <v>7</v>
      </c>
      <c r="I269">
        <f t="shared" ca="1" si="84"/>
        <v>0</v>
      </c>
      <c r="K269" t="str">
        <f t="shared" ca="1" si="80"/>
        <v>N</v>
      </c>
      <c r="L269" t="str">
        <f t="shared" ca="1" si="85"/>
        <v>N</v>
      </c>
      <c r="M269" t="str">
        <f t="shared" ca="1" si="86"/>
        <v>N</v>
      </c>
      <c r="N269" s="21">
        <f t="shared" ca="1" si="87"/>
        <v>3</v>
      </c>
      <c r="O269" s="21">
        <f t="shared" ca="1" si="88"/>
        <v>1</v>
      </c>
      <c r="P269" s="21">
        <f t="shared" ca="1" si="89"/>
        <v>2</v>
      </c>
      <c r="Q269" s="21">
        <f t="shared" ca="1" si="90"/>
        <v>1</v>
      </c>
      <c r="R269">
        <f t="shared" ca="1" si="91"/>
        <v>4</v>
      </c>
      <c r="S269">
        <f t="shared" ca="1" si="92"/>
        <v>3</v>
      </c>
      <c r="T269">
        <f t="shared" ca="1" si="93"/>
        <v>3</v>
      </c>
      <c r="U269">
        <f t="shared" ca="1" si="94"/>
        <v>3</v>
      </c>
      <c r="V269">
        <f t="shared" ca="1" si="95"/>
        <v>1</v>
      </c>
    </row>
    <row r="270" spans="1:22" x14ac:dyDescent="0.35">
      <c r="A270" t="s">
        <v>28</v>
      </c>
      <c r="B270" t="s">
        <v>14</v>
      </c>
      <c r="D270" s="1">
        <f t="shared" si="96"/>
        <v>45737</v>
      </c>
      <c r="E270">
        <f t="shared" si="79"/>
        <v>21</v>
      </c>
      <c r="F270">
        <f t="shared" si="81"/>
        <v>3</v>
      </c>
      <c r="G270">
        <f t="shared" si="82"/>
        <v>2025</v>
      </c>
      <c r="H270">
        <f t="shared" ca="1" si="83"/>
        <v>10</v>
      </c>
      <c r="I270">
        <f t="shared" ca="1" si="84"/>
        <v>2</v>
      </c>
      <c r="K270" t="str">
        <f t="shared" ca="1" si="80"/>
        <v>N</v>
      </c>
      <c r="L270" t="str">
        <f t="shared" ca="1" si="85"/>
        <v>N</v>
      </c>
      <c r="M270" t="str">
        <f t="shared" ca="1" si="86"/>
        <v>N</v>
      </c>
      <c r="N270" s="21">
        <f t="shared" ca="1" si="87"/>
        <v>4</v>
      </c>
      <c r="O270" s="21">
        <f t="shared" ca="1" si="88"/>
        <v>2</v>
      </c>
      <c r="P270" s="21">
        <f t="shared" ca="1" si="89"/>
        <v>2</v>
      </c>
      <c r="Q270" s="21">
        <f t="shared" ca="1" si="90"/>
        <v>2</v>
      </c>
      <c r="R270">
        <f t="shared" ca="1" si="91"/>
        <v>4</v>
      </c>
      <c r="S270">
        <f t="shared" ca="1" si="92"/>
        <v>6</v>
      </c>
      <c r="T270">
        <f t="shared" ca="1" si="93"/>
        <v>3</v>
      </c>
      <c r="U270">
        <f t="shared" ca="1" si="94"/>
        <v>6</v>
      </c>
      <c r="V270">
        <f t="shared" ca="1" si="95"/>
        <v>1</v>
      </c>
    </row>
    <row r="271" spans="1:22" x14ac:dyDescent="0.35">
      <c r="A271" t="s">
        <v>29</v>
      </c>
      <c r="B271" t="s">
        <v>15</v>
      </c>
      <c r="D271" s="1">
        <f t="shared" si="96"/>
        <v>45737</v>
      </c>
      <c r="E271">
        <f t="shared" si="79"/>
        <v>21</v>
      </c>
      <c r="F271">
        <f t="shared" si="81"/>
        <v>3</v>
      </c>
      <c r="G271">
        <f t="shared" si="82"/>
        <v>2025</v>
      </c>
      <c r="H271">
        <f t="shared" ca="1" si="83"/>
        <v>1</v>
      </c>
      <c r="I271">
        <f t="shared" ca="1" si="84"/>
        <v>0</v>
      </c>
      <c r="K271" t="str">
        <f t="shared" ca="1" si="80"/>
        <v>N</v>
      </c>
      <c r="L271" t="str">
        <f t="shared" ca="1" si="85"/>
        <v>N</v>
      </c>
      <c r="M271" t="str">
        <f t="shared" ca="1" si="86"/>
        <v>N</v>
      </c>
      <c r="N271" s="21">
        <f t="shared" ca="1" si="87"/>
        <v>0</v>
      </c>
      <c r="O271" s="21">
        <f t="shared" ca="1" si="88"/>
        <v>1</v>
      </c>
      <c r="P271" s="21">
        <f t="shared" ca="1" si="89"/>
        <v>0</v>
      </c>
      <c r="Q271" s="21">
        <f t="shared" ca="1" si="90"/>
        <v>0</v>
      </c>
      <c r="R271">
        <f t="shared" ca="1" si="91"/>
        <v>0</v>
      </c>
      <c r="S271">
        <f t="shared" ca="1" si="92"/>
        <v>1</v>
      </c>
      <c r="T271">
        <f t="shared" ca="1" si="93"/>
        <v>0</v>
      </c>
      <c r="U271">
        <f t="shared" ca="1" si="94"/>
        <v>1</v>
      </c>
      <c r="V271">
        <f t="shared" ca="1" si="95"/>
        <v>0</v>
      </c>
    </row>
    <row r="272" spans="1:22" x14ac:dyDescent="0.35">
      <c r="A272" t="s">
        <v>30</v>
      </c>
      <c r="B272" t="s">
        <v>16</v>
      </c>
      <c r="D272" s="1">
        <f t="shared" si="96"/>
        <v>45737</v>
      </c>
      <c r="E272">
        <f t="shared" ref="E272:E335" si="97">DAY(D272)</f>
        <v>21</v>
      </c>
      <c r="F272">
        <f t="shared" si="81"/>
        <v>3</v>
      </c>
      <c r="G272">
        <f t="shared" si="82"/>
        <v>2025</v>
      </c>
      <c r="H272">
        <f t="shared" ca="1" si="83"/>
        <v>8</v>
      </c>
      <c r="I272">
        <f t="shared" ca="1" si="84"/>
        <v>2</v>
      </c>
      <c r="K272" t="str">
        <f t="shared" ca="1" si="80"/>
        <v>N</v>
      </c>
      <c r="L272" t="str">
        <f t="shared" ca="1" si="85"/>
        <v>N</v>
      </c>
      <c r="M272" t="str">
        <f t="shared" ca="1" si="86"/>
        <v>N</v>
      </c>
      <c r="N272" s="21">
        <f t="shared" ca="1" si="87"/>
        <v>3</v>
      </c>
      <c r="O272" s="21">
        <f t="shared" ca="1" si="88"/>
        <v>1</v>
      </c>
      <c r="P272" s="21">
        <f t="shared" ca="1" si="89"/>
        <v>2</v>
      </c>
      <c r="Q272" s="21">
        <f t="shared" ca="1" si="90"/>
        <v>2</v>
      </c>
      <c r="R272">
        <f t="shared" ca="1" si="91"/>
        <v>3</v>
      </c>
      <c r="S272">
        <f t="shared" ca="1" si="92"/>
        <v>5</v>
      </c>
      <c r="T272">
        <f t="shared" ca="1" si="93"/>
        <v>3</v>
      </c>
      <c r="U272">
        <f t="shared" ca="1" si="94"/>
        <v>4</v>
      </c>
      <c r="V272">
        <f t="shared" ca="1" si="95"/>
        <v>1</v>
      </c>
    </row>
    <row r="273" spans="1:22" x14ac:dyDescent="0.35">
      <c r="A273" t="s">
        <v>31</v>
      </c>
      <c r="B273" t="s">
        <v>17</v>
      </c>
      <c r="D273" s="1">
        <f t="shared" si="96"/>
        <v>45737</v>
      </c>
      <c r="E273">
        <f t="shared" si="97"/>
        <v>21</v>
      </c>
      <c r="F273">
        <f t="shared" si="81"/>
        <v>3</v>
      </c>
      <c r="G273">
        <f t="shared" si="82"/>
        <v>2025</v>
      </c>
      <c r="H273">
        <f t="shared" ca="1" si="83"/>
        <v>5</v>
      </c>
      <c r="I273">
        <f t="shared" ca="1" si="84"/>
        <v>2</v>
      </c>
      <c r="K273" t="str">
        <f t="shared" ca="1" si="80"/>
        <v>N</v>
      </c>
      <c r="L273" t="str">
        <f t="shared" ca="1" si="85"/>
        <v>N</v>
      </c>
      <c r="M273" t="str">
        <f t="shared" ca="1" si="86"/>
        <v>N</v>
      </c>
      <c r="N273" s="21">
        <f t="shared" ca="1" si="87"/>
        <v>2</v>
      </c>
      <c r="O273" s="21">
        <f t="shared" ca="1" si="88"/>
        <v>1</v>
      </c>
      <c r="P273" s="21">
        <f t="shared" ca="1" si="89"/>
        <v>1</v>
      </c>
      <c r="Q273" s="21">
        <f t="shared" ca="1" si="90"/>
        <v>1</v>
      </c>
      <c r="R273">
        <f t="shared" ca="1" si="91"/>
        <v>3</v>
      </c>
      <c r="S273">
        <f t="shared" ca="1" si="92"/>
        <v>2</v>
      </c>
      <c r="T273">
        <f t="shared" ca="1" si="93"/>
        <v>1</v>
      </c>
      <c r="U273">
        <f t="shared" ca="1" si="94"/>
        <v>4</v>
      </c>
      <c r="V273">
        <f t="shared" ca="1" si="95"/>
        <v>0</v>
      </c>
    </row>
    <row r="274" spans="1:22" x14ac:dyDescent="0.35">
      <c r="A274" t="s">
        <v>32</v>
      </c>
      <c r="B274" t="s">
        <v>18</v>
      </c>
      <c r="D274" s="1">
        <f t="shared" si="96"/>
        <v>45737</v>
      </c>
      <c r="E274">
        <f t="shared" si="97"/>
        <v>21</v>
      </c>
      <c r="F274">
        <f t="shared" si="81"/>
        <v>3</v>
      </c>
      <c r="G274">
        <f t="shared" si="82"/>
        <v>2025</v>
      </c>
      <c r="H274">
        <f t="shared" ca="1" si="83"/>
        <v>7</v>
      </c>
      <c r="I274">
        <f t="shared" ca="1" si="84"/>
        <v>1</v>
      </c>
      <c r="K274" t="str">
        <f t="shared" ca="1" si="80"/>
        <v>N</v>
      </c>
      <c r="L274" t="str">
        <f t="shared" ca="1" si="85"/>
        <v>N</v>
      </c>
      <c r="M274" t="str">
        <f t="shared" ca="1" si="86"/>
        <v>N</v>
      </c>
      <c r="N274" s="21">
        <f t="shared" ca="1" si="87"/>
        <v>3</v>
      </c>
      <c r="O274" s="21">
        <f t="shared" ca="1" si="88"/>
        <v>2</v>
      </c>
      <c r="P274" s="21">
        <f t="shared" ca="1" si="89"/>
        <v>1</v>
      </c>
      <c r="Q274" s="21">
        <f t="shared" ca="1" si="90"/>
        <v>1</v>
      </c>
      <c r="R274">
        <f t="shared" ca="1" si="91"/>
        <v>4</v>
      </c>
      <c r="S274">
        <f t="shared" ca="1" si="92"/>
        <v>3</v>
      </c>
      <c r="T274">
        <f t="shared" ca="1" si="93"/>
        <v>3</v>
      </c>
      <c r="U274">
        <f t="shared" ca="1" si="94"/>
        <v>3</v>
      </c>
      <c r="V274">
        <f t="shared" ca="1" si="95"/>
        <v>1</v>
      </c>
    </row>
    <row r="275" spans="1:22" x14ac:dyDescent="0.35">
      <c r="A275" t="s">
        <v>20</v>
      </c>
      <c r="B275" t="s">
        <v>6</v>
      </c>
      <c r="D275" s="1">
        <f t="shared" si="96"/>
        <v>45738</v>
      </c>
      <c r="E275">
        <f t="shared" si="97"/>
        <v>22</v>
      </c>
      <c r="F275">
        <f t="shared" si="81"/>
        <v>3</v>
      </c>
      <c r="G275">
        <f t="shared" si="82"/>
        <v>2025</v>
      </c>
      <c r="H275">
        <f t="shared" ca="1" si="83"/>
        <v>5</v>
      </c>
      <c r="I275">
        <f t="shared" ca="1" si="84"/>
        <v>0</v>
      </c>
      <c r="K275" t="str">
        <f t="shared" ca="1" si="80"/>
        <v>N</v>
      </c>
      <c r="L275" t="str">
        <f t="shared" ca="1" si="85"/>
        <v>N</v>
      </c>
      <c r="M275" t="str">
        <f t="shared" ca="1" si="86"/>
        <v>N</v>
      </c>
      <c r="N275" s="21">
        <f t="shared" ca="1" si="87"/>
        <v>2</v>
      </c>
      <c r="O275" s="21">
        <f t="shared" ca="1" si="88"/>
        <v>1</v>
      </c>
      <c r="P275" s="21">
        <f t="shared" ca="1" si="89"/>
        <v>1</v>
      </c>
      <c r="Q275" s="21">
        <f t="shared" ca="1" si="90"/>
        <v>1</v>
      </c>
      <c r="R275">
        <f t="shared" ca="1" si="91"/>
        <v>2</v>
      </c>
      <c r="S275">
        <f t="shared" ca="1" si="92"/>
        <v>3</v>
      </c>
      <c r="T275">
        <f t="shared" ca="1" si="93"/>
        <v>2</v>
      </c>
      <c r="U275">
        <f t="shared" ca="1" si="94"/>
        <v>3</v>
      </c>
      <c r="V275">
        <f t="shared" ca="1" si="95"/>
        <v>0</v>
      </c>
    </row>
    <row r="276" spans="1:22" x14ac:dyDescent="0.35">
      <c r="A276" t="s">
        <v>21</v>
      </c>
      <c r="B276" t="s">
        <v>7</v>
      </c>
      <c r="D276" s="1">
        <f t="shared" si="96"/>
        <v>45738</v>
      </c>
      <c r="E276">
        <f t="shared" si="97"/>
        <v>22</v>
      </c>
      <c r="F276">
        <f t="shared" si="81"/>
        <v>3</v>
      </c>
      <c r="G276">
        <f t="shared" si="82"/>
        <v>2025</v>
      </c>
      <c r="H276">
        <f t="shared" ca="1" si="83"/>
        <v>2</v>
      </c>
      <c r="I276">
        <f t="shared" ca="1" si="84"/>
        <v>1</v>
      </c>
      <c r="K276" t="str">
        <f t="shared" ca="1" si="80"/>
        <v>N</v>
      </c>
      <c r="L276" t="str">
        <f t="shared" ca="1" si="85"/>
        <v>N</v>
      </c>
      <c r="M276" t="str">
        <f t="shared" ca="1" si="86"/>
        <v>N</v>
      </c>
      <c r="N276" s="21">
        <f t="shared" ca="1" si="87"/>
        <v>1</v>
      </c>
      <c r="O276" s="21">
        <f t="shared" ca="1" si="88"/>
        <v>1</v>
      </c>
      <c r="P276" s="21">
        <f t="shared" ca="1" si="89"/>
        <v>0</v>
      </c>
      <c r="Q276" s="21">
        <f t="shared" ca="1" si="90"/>
        <v>0</v>
      </c>
      <c r="R276">
        <f t="shared" ca="1" si="91"/>
        <v>1</v>
      </c>
      <c r="S276">
        <f t="shared" ca="1" si="92"/>
        <v>1</v>
      </c>
      <c r="T276">
        <f t="shared" ca="1" si="93"/>
        <v>1</v>
      </c>
      <c r="U276">
        <f t="shared" ca="1" si="94"/>
        <v>1</v>
      </c>
      <c r="V276">
        <f t="shared" ca="1" si="95"/>
        <v>0</v>
      </c>
    </row>
    <row r="277" spans="1:22" x14ac:dyDescent="0.35">
      <c r="A277" t="s">
        <v>22</v>
      </c>
      <c r="B277" t="s">
        <v>8</v>
      </c>
      <c r="D277" s="1">
        <f t="shared" si="96"/>
        <v>45738</v>
      </c>
      <c r="E277">
        <f t="shared" si="97"/>
        <v>22</v>
      </c>
      <c r="F277">
        <f t="shared" si="81"/>
        <v>3</v>
      </c>
      <c r="G277">
        <f t="shared" si="82"/>
        <v>2025</v>
      </c>
      <c r="H277">
        <f t="shared" ca="1" si="83"/>
        <v>0</v>
      </c>
      <c r="I277">
        <f t="shared" ca="1" si="84"/>
        <v>0</v>
      </c>
      <c r="K277" t="str">
        <f t="shared" ca="1" si="80"/>
        <v>N</v>
      </c>
      <c r="L277" t="str">
        <f t="shared" ca="1" si="85"/>
        <v>N</v>
      </c>
      <c r="M277" t="str">
        <f t="shared" ca="1" si="86"/>
        <v>N</v>
      </c>
      <c r="N277" s="21">
        <f t="shared" ca="1" si="87"/>
        <v>0</v>
      </c>
      <c r="O277" s="21">
        <f t="shared" ca="1" si="88"/>
        <v>0</v>
      </c>
      <c r="P277" s="21">
        <f t="shared" ca="1" si="89"/>
        <v>0</v>
      </c>
      <c r="Q277" s="21">
        <f t="shared" ca="1" si="90"/>
        <v>0</v>
      </c>
      <c r="R277">
        <f t="shared" ca="1" si="91"/>
        <v>0</v>
      </c>
      <c r="S277">
        <f t="shared" ca="1" si="92"/>
        <v>0</v>
      </c>
      <c r="T277">
        <f t="shared" ca="1" si="93"/>
        <v>0</v>
      </c>
      <c r="U277">
        <f t="shared" ca="1" si="94"/>
        <v>0</v>
      </c>
      <c r="V277">
        <f t="shared" ca="1" si="95"/>
        <v>0</v>
      </c>
    </row>
    <row r="278" spans="1:22" x14ac:dyDescent="0.35">
      <c r="A278" t="s">
        <v>23</v>
      </c>
      <c r="B278" t="s">
        <v>9</v>
      </c>
      <c r="D278" s="1">
        <f t="shared" si="96"/>
        <v>45738</v>
      </c>
      <c r="E278">
        <f t="shared" si="97"/>
        <v>22</v>
      </c>
      <c r="F278">
        <f t="shared" si="81"/>
        <v>3</v>
      </c>
      <c r="G278">
        <f t="shared" si="82"/>
        <v>2025</v>
      </c>
      <c r="H278">
        <f t="shared" ca="1" si="83"/>
        <v>9</v>
      </c>
      <c r="I278">
        <f t="shared" ca="1" si="84"/>
        <v>2</v>
      </c>
      <c r="K278" t="str">
        <f t="shared" ca="1" si="80"/>
        <v>N</v>
      </c>
      <c r="L278" t="str">
        <f t="shared" ca="1" si="85"/>
        <v>N</v>
      </c>
      <c r="M278" t="str">
        <f t="shared" ca="1" si="86"/>
        <v>N</v>
      </c>
      <c r="N278" s="21">
        <f t="shared" ca="1" si="87"/>
        <v>4</v>
      </c>
      <c r="O278" s="21">
        <f t="shared" ca="1" si="88"/>
        <v>1</v>
      </c>
      <c r="P278" s="21">
        <f t="shared" ca="1" si="89"/>
        <v>2</v>
      </c>
      <c r="Q278" s="21">
        <f t="shared" ca="1" si="90"/>
        <v>2</v>
      </c>
      <c r="R278">
        <f t="shared" ca="1" si="91"/>
        <v>4</v>
      </c>
      <c r="S278">
        <f t="shared" ca="1" si="92"/>
        <v>5</v>
      </c>
      <c r="T278">
        <f t="shared" ca="1" si="93"/>
        <v>4</v>
      </c>
      <c r="U278">
        <f t="shared" ca="1" si="94"/>
        <v>4</v>
      </c>
      <c r="V278">
        <f t="shared" ca="1" si="95"/>
        <v>1</v>
      </c>
    </row>
    <row r="279" spans="1:22" x14ac:dyDescent="0.35">
      <c r="A279" t="s">
        <v>24</v>
      </c>
      <c r="B279" t="s">
        <v>10</v>
      </c>
      <c r="D279" s="1">
        <f t="shared" si="96"/>
        <v>45738</v>
      </c>
      <c r="E279">
        <f t="shared" si="97"/>
        <v>22</v>
      </c>
      <c r="F279">
        <f t="shared" si="81"/>
        <v>3</v>
      </c>
      <c r="G279">
        <f t="shared" si="82"/>
        <v>2025</v>
      </c>
      <c r="H279">
        <f t="shared" ca="1" si="83"/>
        <v>4</v>
      </c>
      <c r="I279">
        <f t="shared" ca="1" si="84"/>
        <v>0</v>
      </c>
      <c r="K279" t="str">
        <f t="shared" ca="1" si="80"/>
        <v>N</v>
      </c>
      <c r="L279" t="str">
        <f t="shared" ca="1" si="85"/>
        <v>N</v>
      </c>
      <c r="M279" t="str">
        <f t="shared" ca="1" si="86"/>
        <v>N</v>
      </c>
      <c r="N279" s="21">
        <f t="shared" ca="1" si="87"/>
        <v>1</v>
      </c>
      <c r="O279" s="21">
        <f t="shared" ca="1" si="88"/>
        <v>1</v>
      </c>
      <c r="P279" s="21">
        <f t="shared" ca="1" si="89"/>
        <v>1</v>
      </c>
      <c r="Q279" s="21">
        <f t="shared" ca="1" si="90"/>
        <v>1</v>
      </c>
      <c r="R279">
        <f t="shared" ca="1" si="91"/>
        <v>1</v>
      </c>
      <c r="S279">
        <f t="shared" ca="1" si="92"/>
        <v>3</v>
      </c>
      <c r="T279">
        <f t="shared" ca="1" si="93"/>
        <v>2</v>
      </c>
      <c r="U279">
        <f t="shared" ca="1" si="94"/>
        <v>2</v>
      </c>
      <c r="V279">
        <f t="shared" ca="1" si="95"/>
        <v>0</v>
      </c>
    </row>
    <row r="280" spans="1:22" x14ac:dyDescent="0.35">
      <c r="A280" t="s">
        <v>25</v>
      </c>
      <c r="B280" t="s">
        <v>11</v>
      </c>
      <c r="D280" s="1">
        <f t="shared" si="96"/>
        <v>45738</v>
      </c>
      <c r="E280">
        <f t="shared" si="97"/>
        <v>22</v>
      </c>
      <c r="F280">
        <f t="shared" si="81"/>
        <v>3</v>
      </c>
      <c r="G280">
        <f t="shared" si="82"/>
        <v>2025</v>
      </c>
      <c r="H280">
        <f t="shared" ca="1" si="83"/>
        <v>3</v>
      </c>
      <c r="I280">
        <f t="shared" ca="1" si="84"/>
        <v>2</v>
      </c>
      <c r="K280" t="str">
        <f t="shared" ca="1" si="80"/>
        <v>N</v>
      </c>
      <c r="L280" t="str">
        <f t="shared" ca="1" si="85"/>
        <v>N</v>
      </c>
      <c r="M280" t="str">
        <f t="shared" ca="1" si="86"/>
        <v>N</v>
      </c>
      <c r="N280" s="21">
        <f t="shared" ca="1" si="87"/>
        <v>1</v>
      </c>
      <c r="O280" s="21">
        <f t="shared" ca="1" si="88"/>
        <v>1</v>
      </c>
      <c r="P280" s="21">
        <f t="shared" ca="1" si="89"/>
        <v>1</v>
      </c>
      <c r="Q280" s="21">
        <f t="shared" ca="1" si="90"/>
        <v>0</v>
      </c>
      <c r="R280">
        <f t="shared" ca="1" si="91"/>
        <v>1</v>
      </c>
      <c r="S280">
        <f t="shared" ca="1" si="92"/>
        <v>2</v>
      </c>
      <c r="T280">
        <f t="shared" ca="1" si="93"/>
        <v>1</v>
      </c>
      <c r="U280">
        <f t="shared" ca="1" si="94"/>
        <v>2</v>
      </c>
      <c r="V280">
        <f t="shared" ca="1" si="95"/>
        <v>0</v>
      </c>
    </row>
    <row r="281" spans="1:22" x14ac:dyDescent="0.35">
      <c r="A281" t="s">
        <v>26</v>
      </c>
      <c r="B281" t="s">
        <v>12</v>
      </c>
      <c r="D281" s="1">
        <f t="shared" si="96"/>
        <v>45738</v>
      </c>
      <c r="E281">
        <f t="shared" si="97"/>
        <v>22</v>
      </c>
      <c r="F281">
        <f t="shared" si="81"/>
        <v>3</v>
      </c>
      <c r="G281">
        <f t="shared" si="82"/>
        <v>2025</v>
      </c>
      <c r="H281">
        <f t="shared" ca="1" si="83"/>
        <v>2</v>
      </c>
      <c r="I281">
        <f t="shared" ca="1" si="84"/>
        <v>1</v>
      </c>
      <c r="K281" t="str">
        <f t="shared" ca="1" si="80"/>
        <v>N</v>
      </c>
      <c r="L281" t="str">
        <f t="shared" ca="1" si="85"/>
        <v>N</v>
      </c>
      <c r="M281" t="str">
        <f t="shared" ca="1" si="86"/>
        <v>N</v>
      </c>
      <c r="N281" s="21">
        <f t="shared" ca="1" si="87"/>
        <v>1</v>
      </c>
      <c r="O281" s="21">
        <f t="shared" ca="1" si="88"/>
        <v>0</v>
      </c>
      <c r="P281" s="21">
        <f t="shared" ca="1" si="89"/>
        <v>0</v>
      </c>
      <c r="Q281" s="21">
        <f t="shared" ca="1" si="90"/>
        <v>1</v>
      </c>
      <c r="R281">
        <f t="shared" ca="1" si="91"/>
        <v>1</v>
      </c>
      <c r="S281">
        <f t="shared" ca="1" si="92"/>
        <v>1</v>
      </c>
      <c r="T281">
        <f t="shared" ca="1" si="93"/>
        <v>1</v>
      </c>
      <c r="U281">
        <f t="shared" ca="1" si="94"/>
        <v>1</v>
      </c>
      <c r="V281">
        <f t="shared" ca="1" si="95"/>
        <v>0</v>
      </c>
    </row>
    <row r="282" spans="1:22" x14ac:dyDescent="0.35">
      <c r="A282" t="s">
        <v>27</v>
      </c>
      <c r="B282" t="s">
        <v>13</v>
      </c>
      <c r="D282" s="1">
        <f t="shared" si="96"/>
        <v>45738</v>
      </c>
      <c r="E282">
        <f t="shared" si="97"/>
        <v>22</v>
      </c>
      <c r="F282">
        <f t="shared" si="81"/>
        <v>3</v>
      </c>
      <c r="G282">
        <f t="shared" si="82"/>
        <v>2025</v>
      </c>
      <c r="H282">
        <f t="shared" ca="1" si="83"/>
        <v>5</v>
      </c>
      <c r="I282">
        <f t="shared" ca="1" si="84"/>
        <v>0</v>
      </c>
      <c r="K282" t="str">
        <f t="shared" ca="1" si="80"/>
        <v>N</v>
      </c>
      <c r="L282" t="str">
        <f t="shared" ca="1" si="85"/>
        <v>N</v>
      </c>
      <c r="M282" t="str">
        <f t="shared" ca="1" si="86"/>
        <v>N</v>
      </c>
      <c r="N282" s="21">
        <f t="shared" ca="1" si="87"/>
        <v>2</v>
      </c>
      <c r="O282" s="21">
        <f t="shared" ca="1" si="88"/>
        <v>1</v>
      </c>
      <c r="P282" s="21">
        <f t="shared" ca="1" si="89"/>
        <v>1</v>
      </c>
      <c r="Q282" s="21">
        <f t="shared" ca="1" si="90"/>
        <v>1</v>
      </c>
      <c r="R282">
        <f t="shared" ca="1" si="91"/>
        <v>2</v>
      </c>
      <c r="S282">
        <f t="shared" ca="1" si="92"/>
        <v>3</v>
      </c>
      <c r="T282">
        <f t="shared" ca="1" si="93"/>
        <v>1</v>
      </c>
      <c r="U282">
        <f t="shared" ca="1" si="94"/>
        <v>3</v>
      </c>
      <c r="V282">
        <f t="shared" ca="1" si="95"/>
        <v>1</v>
      </c>
    </row>
    <row r="283" spans="1:22" x14ac:dyDescent="0.35">
      <c r="A283" t="s">
        <v>28</v>
      </c>
      <c r="B283" t="s">
        <v>14</v>
      </c>
      <c r="D283" s="1">
        <f t="shared" si="96"/>
        <v>45738</v>
      </c>
      <c r="E283">
        <f t="shared" si="97"/>
        <v>22</v>
      </c>
      <c r="F283">
        <f t="shared" si="81"/>
        <v>3</v>
      </c>
      <c r="G283">
        <f t="shared" si="82"/>
        <v>2025</v>
      </c>
      <c r="H283">
        <f t="shared" ca="1" si="83"/>
        <v>8</v>
      </c>
      <c r="I283">
        <f t="shared" ca="1" si="84"/>
        <v>1</v>
      </c>
      <c r="K283" t="str">
        <f t="shared" ca="1" si="80"/>
        <v>N</v>
      </c>
      <c r="L283" t="str">
        <f t="shared" ca="1" si="85"/>
        <v>N</v>
      </c>
      <c r="M283" t="str">
        <f t="shared" ca="1" si="86"/>
        <v>N</v>
      </c>
      <c r="N283" s="21">
        <f t="shared" ca="1" si="87"/>
        <v>4</v>
      </c>
      <c r="O283" s="21">
        <f t="shared" ca="1" si="88"/>
        <v>1</v>
      </c>
      <c r="P283" s="21">
        <f t="shared" ca="1" si="89"/>
        <v>1</v>
      </c>
      <c r="Q283" s="21">
        <f t="shared" ca="1" si="90"/>
        <v>2</v>
      </c>
      <c r="R283">
        <f t="shared" ca="1" si="91"/>
        <v>4</v>
      </c>
      <c r="S283">
        <f t="shared" ca="1" si="92"/>
        <v>4</v>
      </c>
      <c r="T283">
        <f t="shared" ca="1" si="93"/>
        <v>2</v>
      </c>
      <c r="U283">
        <f t="shared" ca="1" si="94"/>
        <v>5</v>
      </c>
      <c r="V283">
        <f t="shared" ca="1" si="95"/>
        <v>1</v>
      </c>
    </row>
    <row r="284" spans="1:22" x14ac:dyDescent="0.35">
      <c r="A284" t="s">
        <v>29</v>
      </c>
      <c r="B284" t="s">
        <v>15</v>
      </c>
      <c r="D284" s="1">
        <f t="shared" si="96"/>
        <v>45738</v>
      </c>
      <c r="E284">
        <f t="shared" si="97"/>
        <v>22</v>
      </c>
      <c r="F284">
        <f t="shared" si="81"/>
        <v>3</v>
      </c>
      <c r="G284">
        <f t="shared" si="82"/>
        <v>2025</v>
      </c>
      <c r="H284">
        <f t="shared" ca="1" si="83"/>
        <v>1</v>
      </c>
      <c r="I284">
        <f t="shared" ca="1" si="84"/>
        <v>1</v>
      </c>
      <c r="K284" t="str">
        <f t="shared" ca="1" si="80"/>
        <v>N</v>
      </c>
      <c r="L284" t="str">
        <f t="shared" ca="1" si="85"/>
        <v>N</v>
      </c>
      <c r="M284" t="str">
        <f t="shared" ca="1" si="86"/>
        <v>N</v>
      </c>
      <c r="N284" s="21">
        <f t="shared" ca="1" si="87"/>
        <v>0</v>
      </c>
      <c r="O284" s="21">
        <f t="shared" ca="1" si="88"/>
        <v>1</v>
      </c>
      <c r="P284" s="21">
        <f t="shared" ca="1" si="89"/>
        <v>0</v>
      </c>
      <c r="Q284" s="21">
        <f t="shared" ca="1" si="90"/>
        <v>0</v>
      </c>
      <c r="R284">
        <f t="shared" ca="1" si="91"/>
        <v>1</v>
      </c>
      <c r="S284">
        <f t="shared" ca="1" si="92"/>
        <v>0</v>
      </c>
      <c r="T284">
        <f t="shared" ca="1" si="93"/>
        <v>0</v>
      </c>
      <c r="U284">
        <f t="shared" ca="1" si="94"/>
        <v>1</v>
      </c>
      <c r="V284">
        <f t="shared" ca="1" si="95"/>
        <v>0</v>
      </c>
    </row>
    <row r="285" spans="1:22" x14ac:dyDescent="0.35">
      <c r="A285" t="s">
        <v>30</v>
      </c>
      <c r="B285" t="s">
        <v>16</v>
      </c>
      <c r="D285" s="1">
        <f t="shared" si="96"/>
        <v>45738</v>
      </c>
      <c r="E285">
        <f t="shared" si="97"/>
        <v>22</v>
      </c>
      <c r="F285">
        <f t="shared" si="81"/>
        <v>3</v>
      </c>
      <c r="G285">
        <f t="shared" si="82"/>
        <v>2025</v>
      </c>
      <c r="H285">
        <f t="shared" ca="1" si="83"/>
        <v>9</v>
      </c>
      <c r="I285">
        <f t="shared" ca="1" si="84"/>
        <v>2</v>
      </c>
      <c r="K285" t="str">
        <f t="shared" ca="1" si="80"/>
        <v>N</v>
      </c>
      <c r="L285" t="str">
        <f t="shared" ca="1" si="85"/>
        <v>N</v>
      </c>
      <c r="M285" t="str">
        <f t="shared" ca="1" si="86"/>
        <v>N</v>
      </c>
      <c r="N285" s="21">
        <f t="shared" ca="1" si="87"/>
        <v>4</v>
      </c>
      <c r="O285" s="21">
        <f t="shared" ca="1" si="88"/>
        <v>2</v>
      </c>
      <c r="P285" s="21">
        <f t="shared" ca="1" si="89"/>
        <v>1</v>
      </c>
      <c r="Q285" s="21">
        <f t="shared" ca="1" si="90"/>
        <v>2</v>
      </c>
      <c r="R285">
        <f t="shared" ca="1" si="91"/>
        <v>5</v>
      </c>
      <c r="S285">
        <f t="shared" ca="1" si="92"/>
        <v>4</v>
      </c>
      <c r="T285">
        <f t="shared" ca="1" si="93"/>
        <v>3</v>
      </c>
      <c r="U285">
        <f t="shared" ca="1" si="94"/>
        <v>5</v>
      </c>
      <c r="V285">
        <f t="shared" ca="1" si="95"/>
        <v>1</v>
      </c>
    </row>
    <row r="286" spans="1:22" x14ac:dyDescent="0.35">
      <c r="A286" t="s">
        <v>31</v>
      </c>
      <c r="B286" t="s">
        <v>17</v>
      </c>
      <c r="D286" s="1">
        <f t="shared" si="96"/>
        <v>45738</v>
      </c>
      <c r="E286">
        <f t="shared" si="97"/>
        <v>22</v>
      </c>
      <c r="F286">
        <f t="shared" si="81"/>
        <v>3</v>
      </c>
      <c r="G286">
        <f t="shared" si="82"/>
        <v>2025</v>
      </c>
      <c r="H286">
        <f t="shared" ca="1" si="83"/>
        <v>9</v>
      </c>
      <c r="I286">
        <f t="shared" ca="1" si="84"/>
        <v>0</v>
      </c>
      <c r="K286" t="str">
        <f t="shared" ca="1" si="80"/>
        <v>N</v>
      </c>
      <c r="L286" t="str">
        <f t="shared" ca="1" si="85"/>
        <v>N</v>
      </c>
      <c r="M286" t="str">
        <f t="shared" ca="1" si="86"/>
        <v>N</v>
      </c>
      <c r="N286" s="21">
        <f t="shared" ca="1" si="87"/>
        <v>3</v>
      </c>
      <c r="O286" s="21">
        <f t="shared" ca="1" si="88"/>
        <v>2</v>
      </c>
      <c r="P286" s="21">
        <f t="shared" ca="1" si="89"/>
        <v>2</v>
      </c>
      <c r="Q286" s="21">
        <f t="shared" ca="1" si="90"/>
        <v>2</v>
      </c>
      <c r="R286">
        <f t="shared" ca="1" si="91"/>
        <v>3</v>
      </c>
      <c r="S286">
        <f t="shared" ca="1" si="92"/>
        <v>6</v>
      </c>
      <c r="T286">
        <f t="shared" ca="1" si="93"/>
        <v>4</v>
      </c>
      <c r="U286">
        <f t="shared" ca="1" si="94"/>
        <v>4</v>
      </c>
      <c r="V286">
        <f t="shared" ca="1" si="95"/>
        <v>1</v>
      </c>
    </row>
    <row r="287" spans="1:22" x14ac:dyDescent="0.35">
      <c r="A287" t="s">
        <v>32</v>
      </c>
      <c r="B287" t="s">
        <v>18</v>
      </c>
      <c r="D287" s="1">
        <f t="shared" si="96"/>
        <v>45738</v>
      </c>
      <c r="E287">
        <f t="shared" si="97"/>
        <v>22</v>
      </c>
      <c r="F287">
        <f t="shared" si="81"/>
        <v>3</v>
      </c>
      <c r="G287">
        <f t="shared" si="82"/>
        <v>2025</v>
      </c>
      <c r="H287">
        <f t="shared" ca="1" si="83"/>
        <v>6</v>
      </c>
      <c r="I287">
        <f t="shared" ca="1" si="84"/>
        <v>0</v>
      </c>
      <c r="K287" t="str">
        <f t="shared" ca="1" si="80"/>
        <v>N</v>
      </c>
      <c r="L287" t="str">
        <f t="shared" ca="1" si="85"/>
        <v>N</v>
      </c>
      <c r="M287" t="str">
        <f t="shared" ca="1" si="86"/>
        <v>N</v>
      </c>
      <c r="N287" s="21">
        <f t="shared" ca="1" si="87"/>
        <v>3</v>
      </c>
      <c r="O287" s="21">
        <f t="shared" ca="1" si="88"/>
        <v>0</v>
      </c>
      <c r="P287" s="21">
        <f t="shared" ca="1" si="89"/>
        <v>2</v>
      </c>
      <c r="Q287" s="21">
        <f t="shared" ca="1" si="90"/>
        <v>1</v>
      </c>
      <c r="R287">
        <f t="shared" ca="1" si="91"/>
        <v>3</v>
      </c>
      <c r="S287">
        <f t="shared" ca="1" si="92"/>
        <v>3</v>
      </c>
      <c r="T287">
        <f t="shared" ca="1" si="93"/>
        <v>2</v>
      </c>
      <c r="U287">
        <f t="shared" ca="1" si="94"/>
        <v>3</v>
      </c>
      <c r="V287">
        <f t="shared" ca="1" si="95"/>
        <v>1</v>
      </c>
    </row>
    <row r="288" spans="1:22" x14ac:dyDescent="0.35">
      <c r="A288" t="s">
        <v>20</v>
      </c>
      <c r="B288" t="s">
        <v>6</v>
      </c>
      <c r="D288" s="1">
        <f t="shared" si="96"/>
        <v>45739</v>
      </c>
      <c r="E288">
        <f t="shared" si="97"/>
        <v>23</v>
      </c>
      <c r="F288">
        <f t="shared" si="81"/>
        <v>3</v>
      </c>
      <c r="G288">
        <f t="shared" si="82"/>
        <v>2025</v>
      </c>
      <c r="H288">
        <f t="shared" ca="1" si="83"/>
        <v>5</v>
      </c>
      <c r="I288">
        <f t="shared" ca="1" si="84"/>
        <v>2</v>
      </c>
      <c r="K288" t="str">
        <f t="shared" ca="1" si="80"/>
        <v>N</v>
      </c>
      <c r="L288" t="str">
        <f t="shared" ca="1" si="85"/>
        <v>N</v>
      </c>
      <c r="M288" t="str">
        <f t="shared" ca="1" si="86"/>
        <v>N</v>
      </c>
      <c r="N288" s="21">
        <f t="shared" ca="1" si="87"/>
        <v>2</v>
      </c>
      <c r="O288" s="21">
        <f t="shared" ca="1" si="88"/>
        <v>1</v>
      </c>
      <c r="P288" s="21">
        <f t="shared" ca="1" si="89"/>
        <v>1</v>
      </c>
      <c r="Q288" s="21">
        <f t="shared" ca="1" si="90"/>
        <v>1</v>
      </c>
      <c r="R288">
        <f t="shared" ca="1" si="91"/>
        <v>3</v>
      </c>
      <c r="S288">
        <f t="shared" ca="1" si="92"/>
        <v>2</v>
      </c>
      <c r="T288">
        <f t="shared" ca="1" si="93"/>
        <v>2</v>
      </c>
      <c r="U288">
        <f t="shared" ca="1" si="94"/>
        <v>2</v>
      </c>
      <c r="V288">
        <f t="shared" ca="1" si="95"/>
        <v>1</v>
      </c>
    </row>
    <row r="289" spans="1:22" x14ac:dyDescent="0.35">
      <c r="A289" t="s">
        <v>21</v>
      </c>
      <c r="B289" t="s">
        <v>7</v>
      </c>
      <c r="D289" s="1">
        <f t="shared" si="96"/>
        <v>45739</v>
      </c>
      <c r="E289">
        <f t="shared" si="97"/>
        <v>23</v>
      </c>
      <c r="F289">
        <f t="shared" si="81"/>
        <v>3</v>
      </c>
      <c r="G289">
        <f t="shared" si="82"/>
        <v>2025</v>
      </c>
      <c r="H289">
        <f t="shared" ca="1" si="83"/>
        <v>5</v>
      </c>
      <c r="I289">
        <f t="shared" ca="1" si="84"/>
        <v>1</v>
      </c>
      <c r="K289" t="str">
        <f t="shared" ca="1" si="80"/>
        <v>N</v>
      </c>
      <c r="L289" t="str">
        <f t="shared" ca="1" si="85"/>
        <v>N</v>
      </c>
      <c r="M289" t="str">
        <f t="shared" ca="1" si="86"/>
        <v>N</v>
      </c>
      <c r="N289" s="21">
        <f t="shared" ca="1" si="87"/>
        <v>2</v>
      </c>
      <c r="O289" s="21">
        <f t="shared" ca="1" si="88"/>
        <v>1</v>
      </c>
      <c r="P289" s="21">
        <f t="shared" ca="1" si="89"/>
        <v>1</v>
      </c>
      <c r="Q289" s="21">
        <f t="shared" ca="1" si="90"/>
        <v>1</v>
      </c>
      <c r="R289">
        <f t="shared" ca="1" si="91"/>
        <v>3</v>
      </c>
      <c r="S289">
        <f t="shared" ca="1" si="92"/>
        <v>2</v>
      </c>
      <c r="T289">
        <f t="shared" ca="1" si="93"/>
        <v>1</v>
      </c>
      <c r="U289">
        <f t="shared" ca="1" si="94"/>
        <v>4</v>
      </c>
      <c r="V289">
        <f t="shared" ca="1" si="95"/>
        <v>0</v>
      </c>
    </row>
    <row r="290" spans="1:22" x14ac:dyDescent="0.35">
      <c r="A290" t="s">
        <v>22</v>
      </c>
      <c r="B290" t="s">
        <v>8</v>
      </c>
      <c r="D290" s="1">
        <f t="shared" si="96"/>
        <v>45739</v>
      </c>
      <c r="E290">
        <f t="shared" si="97"/>
        <v>23</v>
      </c>
      <c r="F290">
        <f t="shared" si="81"/>
        <v>3</v>
      </c>
      <c r="G290">
        <f t="shared" si="82"/>
        <v>2025</v>
      </c>
      <c r="H290">
        <f t="shared" ca="1" si="83"/>
        <v>2</v>
      </c>
      <c r="I290">
        <f t="shared" ca="1" si="84"/>
        <v>0</v>
      </c>
      <c r="K290" t="str">
        <f t="shared" ca="1" si="80"/>
        <v>N</v>
      </c>
      <c r="L290" t="str">
        <f t="shared" ca="1" si="85"/>
        <v>N</v>
      </c>
      <c r="M290" t="str">
        <f t="shared" ca="1" si="86"/>
        <v>N</v>
      </c>
      <c r="N290" s="21">
        <f t="shared" ca="1" si="87"/>
        <v>1</v>
      </c>
      <c r="O290" s="21">
        <f t="shared" ca="1" si="88"/>
        <v>1</v>
      </c>
      <c r="P290" s="21">
        <f t="shared" ca="1" si="89"/>
        <v>0</v>
      </c>
      <c r="Q290" s="21">
        <f t="shared" ca="1" si="90"/>
        <v>0</v>
      </c>
      <c r="R290">
        <f t="shared" ca="1" si="91"/>
        <v>1</v>
      </c>
      <c r="S290">
        <f t="shared" ca="1" si="92"/>
        <v>1</v>
      </c>
      <c r="T290">
        <f t="shared" ca="1" si="93"/>
        <v>1</v>
      </c>
      <c r="U290">
        <f t="shared" ca="1" si="94"/>
        <v>1</v>
      </c>
      <c r="V290">
        <f t="shared" ca="1" si="95"/>
        <v>0</v>
      </c>
    </row>
    <row r="291" spans="1:22" x14ac:dyDescent="0.35">
      <c r="A291" t="s">
        <v>23</v>
      </c>
      <c r="B291" t="s">
        <v>9</v>
      </c>
      <c r="D291" s="1">
        <f t="shared" si="96"/>
        <v>45739</v>
      </c>
      <c r="E291">
        <f t="shared" si="97"/>
        <v>23</v>
      </c>
      <c r="F291">
        <f t="shared" si="81"/>
        <v>3</v>
      </c>
      <c r="G291">
        <f t="shared" si="82"/>
        <v>2025</v>
      </c>
      <c r="H291">
        <f t="shared" ca="1" si="83"/>
        <v>4</v>
      </c>
      <c r="I291">
        <f t="shared" ca="1" si="84"/>
        <v>0</v>
      </c>
      <c r="K291" t="str">
        <f t="shared" ca="1" si="80"/>
        <v>N</v>
      </c>
      <c r="L291" t="str">
        <f t="shared" ca="1" si="85"/>
        <v>N</v>
      </c>
      <c r="M291" t="str">
        <f t="shared" ca="1" si="86"/>
        <v>N</v>
      </c>
      <c r="N291" s="21">
        <f t="shared" ca="1" si="87"/>
        <v>2</v>
      </c>
      <c r="O291" s="21">
        <f t="shared" ca="1" si="88"/>
        <v>0</v>
      </c>
      <c r="P291" s="21">
        <f t="shared" ca="1" si="89"/>
        <v>1</v>
      </c>
      <c r="Q291" s="21">
        <f t="shared" ca="1" si="90"/>
        <v>1</v>
      </c>
      <c r="R291">
        <f t="shared" ca="1" si="91"/>
        <v>2</v>
      </c>
      <c r="S291">
        <f t="shared" ca="1" si="92"/>
        <v>2</v>
      </c>
      <c r="T291">
        <f t="shared" ca="1" si="93"/>
        <v>2</v>
      </c>
      <c r="U291">
        <f t="shared" ca="1" si="94"/>
        <v>2</v>
      </c>
      <c r="V291">
        <f t="shared" ca="1" si="95"/>
        <v>0</v>
      </c>
    </row>
    <row r="292" spans="1:22" x14ac:dyDescent="0.35">
      <c r="A292" t="s">
        <v>24</v>
      </c>
      <c r="B292" t="s">
        <v>10</v>
      </c>
      <c r="D292" s="1">
        <f t="shared" si="96"/>
        <v>45739</v>
      </c>
      <c r="E292">
        <f t="shared" si="97"/>
        <v>23</v>
      </c>
      <c r="F292">
        <f t="shared" si="81"/>
        <v>3</v>
      </c>
      <c r="G292">
        <f t="shared" si="82"/>
        <v>2025</v>
      </c>
      <c r="H292">
        <f t="shared" ca="1" si="83"/>
        <v>0</v>
      </c>
      <c r="I292">
        <f t="shared" ca="1" si="84"/>
        <v>2</v>
      </c>
      <c r="K292" t="str">
        <f t="shared" ca="1" si="80"/>
        <v>N</v>
      </c>
      <c r="L292" t="str">
        <f t="shared" ca="1" si="85"/>
        <v>N</v>
      </c>
      <c r="M292" t="str">
        <f t="shared" ca="1" si="86"/>
        <v>N</v>
      </c>
      <c r="N292" s="21">
        <f t="shared" ca="1" si="87"/>
        <v>0</v>
      </c>
      <c r="O292" s="21">
        <f t="shared" ca="1" si="88"/>
        <v>0</v>
      </c>
      <c r="P292" s="21">
        <f t="shared" ca="1" si="89"/>
        <v>0</v>
      </c>
      <c r="Q292" s="21">
        <f t="shared" ca="1" si="90"/>
        <v>0</v>
      </c>
      <c r="R292">
        <f t="shared" ca="1" si="91"/>
        <v>0</v>
      </c>
      <c r="S292">
        <f t="shared" ca="1" si="92"/>
        <v>0</v>
      </c>
      <c r="T292">
        <f t="shared" ca="1" si="93"/>
        <v>0</v>
      </c>
      <c r="U292">
        <f t="shared" ca="1" si="94"/>
        <v>0</v>
      </c>
      <c r="V292">
        <f t="shared" ca="1" si="95"/>
        <v>0</v>
      </c>
    </row>
    <row r="293" spans="1:22" x14ac:dyDescent="0.35">
      <c r="A293" t="s">
        <v>25</v>
      </c>
      <c r="B293" t="s">
        <v>11</v>
      </c>
      <c r="D293" s="1">
        <f t="shared" si="96"/>
        <v>45739</v>
      </c>
      <c r="E293">
        <f t="shared" si="97"/>
        <v>23</v>
      </c>
      <c r="F293">
        <f t="shared" si="81"/>
        <v>3</v>
      </c>
      <c r="G293">
        <f t="shared" si="82"/>
        <v>2025</v>
      </c>
      <c r="H293">
        <f t="shared" ca="1" si="83"/>
        <v>4</v>
      </c>
      <c r="I293">
        <f t="shared" ca="1" si="84"/>
        <v>1</v>
      </c>
      <c r="K293" t="str">
        <f t="shared" ca="1" si="80"/>
        <v>N</v>
      </c>
      <c r="L293" t="str">
        <f t="shared" ca="1" si="85"/>
        <v>N</v>
      </c>
      <c r="M293" t="str">
        <f t="shared" ca="1" si="86"/>
        <v>N</v>
      </c>
      <c r="N293" s="21">
        <f t="shared" ca="1" si="87"/>
        <v>2</v>
      </c>
      <c r="O293" s="21">
        <f t="shared" ca="1" si="88"/>
        <v>0</v>
      </c>
      <c r="P293" s="21">
        <f t="shared" ca="1" si="89"/>
        <v>1</v>
      </c>
      <c r="Q293" s="21">
        <f t="shared" ca="1" si="90"/>
        <v>1</v>
      </c>
      <c r="R293">
        <f t="shared" ca="1" si="91"/>
        <v>2</v>
      </c>
      <c r="S293">
        <f t="shared" ca="1" si="92"/>
        <v>2</v>
      </c>
      <c r="T293">
        <f t="shared" ca="1" si="93"/>
        <v>1</v>
      </c>
      <c r="U293">
        <f t="shared" ca="1" si="94"/>
        <v>3</v>
      </c>
      <c r="V293">
        <f t="shared" ca="1" si="95"/>
        <v>0</v>
      </c>
    </row>
    <row r="294" spans="1:22" x14ac:dyDescent="0.35">
      <c r="A294" t="s">
        <v>26</v>
      </c>
      <c r="B294" t="s">
        <v>12</v>
      </c>
      <c r="D294" s="1">
        <f t="shared" si="96"/>
        <v>45739</v>
      </c>
      <c r="E294">
        <f t="shared" si="97"/>
        <v>23</v>
      </c>
      <c r="F294">
        <f t="shared" si="81"/>
        <v>3</v>
      </c>
      <c r="G294">
        <f t="shared" si="82"/>
        <v>2025</v>
      </c>
      <c r="H294">
        <f t="shared" ca="1" si="83"/>
        <v>4</v>
      </c>
      <c r="I294">
        <f t="shared" ca="1" si="84"/>
        <v>1</v>
      </c>
      <c r="K294" t="str">
        <f t="shared" ca="1" si="80"/>
        <v>N</v>
      </c>
      <c r="L294" t="str">
        <f t="shared" ca="1" si="85"/>
        <v>N</v>
      </c>
      <c r="M294" t="str">
        <f t="shared" ca="1" si="86"/>
        <v>N</v>
      </c>
      <c r="N294" s="21">
        <f t="shared" ca="1" si="87"/>
        <v>2</v>
      </c>
      <c r="O294" s="21">
        <f t="shared" ca="1" si="88"/>
        <v>0</v>
      </c>
      <c r="P294" s="21">
        <f t="shared" ca="1" si="89"/>
        <v>1</v>
      </c>
      <c r="Q294" s="21">
        <f t="shared" ca="1" si="90"/>
        <v>1</v>
      </c>
      <c r="R294">
        <f t="shared" ca="1" si="91"/>
        <v>1</v>
      </c>
      <c r="S294">
        <f t="shared" ca="1" si="92"/>
        <v>3</v>
      </c>
      <c r="T294">
        <f t="shared" ca="1" si="93"/>
        <v>1</v>
      </c>
      <c r="U294">
        <f t="shared" ca="1" si="94"/>
        <v>3</v>
      </c>
      <c r="V294">
        <f t="shared" ca="1" si="95"/>
        <v>0</v>
      </c>
    </row>
    <row r="295" spans="1:22" x14ac:dyDescent="0.35">
      <c r="A295" t="s">
        <v>27</v>
      </c>
      <c r="B295" t="s">
        <v>13</v>
      </c>
      <c r="D295" s="1">
        <f t="shared" si="96"/>
        <v>45739</v>
      </c>
      <c r="E295">
        <f t="shared" si="97"/>
        <v>23</v>
      </c>
      <c r="F295">
        <f t="shared" si="81"/>
        <v>3</v>
      </c>
      <c r="G295">
        <f t="shared" si="82"/>
        <v>2025</v>
      </c>
      <c r="H295">
        <f t="shared" ca="1" si="83"/>
        <v>10</v>
      </c>
      <c r="I295">
        <f t="shared" ca="1" si="84"/>
        <v>1</v>
      </c>
      <c r="K295" t="str">
        <f t="shared" ca="1" si="80"/>
        <v>N</v>
      </c>
      <c r="L295" t="str">
        <f t="shared" ca="1" si="85"/>
        <v>N</v>
      </c>
      <c r="M295" t="str">
        <f t="shared" ca="1" si="86"/>
        <v>N</v>
      </c>
      <c r="N295" s="21">
        <f t="shared" ca="1" si="87"/>
        <v>4</v>
      </c>
      <c r="O295" s="21">
        <f t="shared" ca="1" si="88"/>
        <v>2</v>
      </c>
      <c r="P295" s="21">
        <f t="shared" ca="1" si="89"/>
        <v>2</v>
      </c>
      <c r="Q295" s="21">
        <f t="shared" ca="1" si="90"/>
        <v>2</v>
      </c>
      <c r="R295">
        <f t="shared" ca="1" si="91"/>
        <v>5</v>
      </c>
      <c r="S295">
        <f t="shared" ca="1" si="92"/>
        <v>5</v>
      </c>
      <c r="T295">
        <f t="shared" ca="1" si="93"/>
        <v>3</v>
      </c>
      <c r="U295">
        <f t="shared" ca="1" si="94"/>
        <v>5</v>
      </c>
      <c r="V295">
        <f t="shared" ca="1" si="95"/>
        <v>2</v>
      </c>
    </row>
    <row r="296" spans="1:22" x14ac:dyDescent="0.35">
      <c r="A296" t="s">
        <v>28</v>
      </c>
      <c r="B296" t="s">
        <v>14</v>
      </c>
      <c r="D296" s="1">
        <f t="shared" si="96"/>
        <v>45739</v>
      </c>
      <c r="E296">
        <f t="shared" si="97"/>
        <v>23</v>
      </c>
      <c r="F296">
        <f t="shared" si="81"/>
        <v>3</v>
      </c>
      <c r="G296">
        <f t="shared" si="82"/>
        <v>2025</v>
      </c>
      <c r="H296">
        <f t="shared" ca="1" si="83"/>
        <v>10</v>
      </c>
      <c r="I296">
        <f t="shared" ca="1" si="84"/>
        <v>1</v>
      </c>
      <c r="K296" t="str">
        <f t="shared" ca="1" si="80"/>
        <v>N</v>
      </c>
      <c r="L296" t="str">
        <f t="shared" ca="1" si="85"/>
        <v>N</v>
      </c>
      <c r="M296" t="str">
        <f t="shared" ca="1" si="86"/>
        <v>N</v>
      </c>
      <c r="N296" s="21">
        <f t="shared" ca="1" si="87"/>
        <v>4</v>
      </c>
      <c r="O296" s="21">
        <f t="shared" ca="1" si="88"/>
        <v>2</v>
      </c>
      <c r="P296" s="21">
        <f t="shared" ca="1" si="89"/>
        <v>2</v>
      </c>
      <c r="Q296" s="21">
        <f t="shared" ca="1" si="90"/>
        <v>2</v>
      </c>
      <c r="R296">
        <f t="shared" ca="1" si="91"/>
        <v>5</v>
      </c>
      <c r="S296">
        <f t="shared" ca="1" si="92"/>
        <v>5</v>
      </c>
      <c r="T296">
        <f t="shared" ca="1" si="93"/>
        <v>4</v>
      </c>
      <c r="U296">
        <f t="shared" ca="1" si="94"/>
        <v>5</v>
      </c>
      <c r="V296">
        <f t="shared" ca="1" si="95"/>
        <v>1</v>
      </c>
    </row>
    <row r="297" spans="1:22" x14ac:dyDescent="0.35">
      <c r="A297" t="s">
        <v>29</v>
      </c>
      <c r="B297" t="s">
        <v>15</v>
      </c>
      <c r="D297" s="1">
        <f t="shared" si="96"/>
        <v>45739</v>
      </c>
      <c r="E297">
        <f t="shared" si="97"/>
        <v>23</v>
      </c>
      <c r="F297">
        <f t="shared" si="81"/>
        <v>3</v>
      </c>
      <c r="G297">
        <f t="shared" si="82"/>
        <v>2025</v>
      </c>
      <c r="H297">
        <f t="shared" ca="1" si="83"/>
        <v>5</v>
      </c>
      <c r="I297">
        <f t="shared" ca="1" si="84"/>
        <v>0</v>
      </c>
      <c r="K297" t="str">
        <f t="shared" ca="1" si="80"/>
        <v>N</v>
      </c>
      <c r="L297" t="str">
        <f t="shared" ca="1" si="85"/>
        <v>N</v>
      </c>
      <c r="M297" t="str">
        <f t="shared" ca="1" si="86"/>
        <v>N</v>
      </c>
      <c r="N297" s="21">
        <f t="shared" ca="1" si="87"/>
        <v>2</v>
      </c>
      <c r="O297" s="21">
        <f t="shared" ca="1" si="88"/>
        <v>1</v>
      </c>
      <c r="P297" s="21">
        <f t="shared" ca="1" si="89"/>
        <v>1</v>
      </c>
      <c r="Q297" s="21">
        <f t="shared" ca="1" si="90"/>
        <v>1</v>
      </c>
      <c r="R297">
        <f t="shared" ca="1" si="91"/>
        <v>2</v>
      </c>
      <c r="S297">
        <f t="shared" ca="1" si="92"/>
        <v>3</v>
      </c>
      <c r="T297">
        <f t="shared" ca="1" si="93"/>
        <v>2</v>
      </c>
      <c r="U297">
        <f t="shared" ca="1" si="94"/>
        <v>3</v>
      </c>
      <c r="V297">
        <f t="shared" ca="1" si="95"/>
        <v>0</v>
      </c>
    </row>
    <row r="298" spans="1:22" x14ac:dyDescent="0.35">
      <c r="A298" t="s">
        <v>30</v>
      </c>
      <c r="B298" t="s">
        <v>16</v>
      </c>
      <c r="D298" s="1">
        <f t="shared" si="96"/>
        <v>45739</v>
      </c>
      <c r="E298">
        <f t="shared" si="97"/>
        <v>23</v>
      </c>
      <c r="F298">
        <f t="shared" si="81"/>
        <v>3</v>
      </c>
      <c r="G298">
        <f t="shared" si="82"/>
        <v>2025</v>
      </c>
      <c r="H298">
        <f t="shared" ca="1" si="83"/>
        <v>1</v>
      </c>
      <c r="I298">
        <f t="shared" ca="1" si="84"/>
        <v>2</v>
      </c>
      <c r="K298" t="str">
        <f t="shared" ca="1" si="80"/>
        <v>N</v>
      </c>
      <c r="L298" t="str">
        <f t="shared" ca="1" si="85"/>
        <v>N</v>
      </c>
      <c r="M298" t="str">
        <f t="shared" ca="1" si="86"/>
        <v>N</v>
      </c>
      <c r="N298" s="21">
        <f t="shared" ca="1" si="87"/>
        <v>0</v>
      </c>
      <c r="O298" s="21">
        <f t="shared" ca="1" si="88"/>
        <v>1</v>
      </c>
      <c r="P298" s="21">
        <f t="shared" ca="1" si="89"/>
        <v>0</v>
      </c>
      <c r="Q298" s="21">
        <f t="shared" ca="1" si="90"/>
        <v>0</v>
      </c>
      <c r="R298">
        <f t="shared" ca="1" si="91"/>
        <v>0</v>
      </c>
      <c r="S298">
        <f t="shared" ca="1" si="92"/>
        <v>1</v>
      </c>
      <c r="T298">
        <f t="shared" ca="1" si="93"/>
        <v>0</v>
      </c>
      <c r="U298">
        <f t="shared" ca="1" si="94"/>
        <v>1</v>
      </c>
      <c r="V298">
        <f t="shared" ca="1" si="95"/>
        <v>0</v>
      </c>
    </row>
    <row r="299" spans="1:22" x14ac:dyDescent="0.35">
      <c r="A299" t="s">
        <v>31</v>
      </c>
      <c r="B299" t="s">
        <v>17</v>
      </c>
      <c r="D299" s="1">
        <f t="shared" si="96"/>
        <v>45739</v>
      </c>
      <c r="E299">
        <f t="shared" si="97"/>
        <v>23</v>
      </c>
      <c r="F299">
        <f t="shared" si="81"/>
        <v>3</v>
      </c>
      <c r="G299">
        <f t="shared" si="82"/>
        <v>2025</v>
      </c>
      <c r="H299">
        <f t="shared" ca="1" si="83"/>
        <v>3</v>
      </c>
      <c r="I299">
        <f t="shared" ca="1" si="84"/>
        <v>1</v>
      </c>
      <c r="K299" t="str">
        <f t="shared" ca="1" si="80"/>
        <v>N</v>
      </c>
      <c r="L299" t="str">
        <f t="shared" ca="1" si="85"/>
        <v>N</v>
      </c>
      <c r="M299" t="str">
        <f t="shared" ca="1" si="86"/>
        <v>N</v>
      </c>
      <c r="N299" s="21">
        <f t="shared" ca="1" si="87"/>
        <v>1</v>
      </c>
      <c r="O299" s="21">
        <f t="shared" ca="1" si="88"/>
        <v>0</v>
      </c>
      <c r="P299" s="21">
        <f t="shared" ca="1" si="89"/>
        <v>1</v>
      </c>
      <c r="Q299" s="21">
        <f t="shared" ca="1" si="90"/>
        <v>1</v>
      </c>
      <c r="R299">
        <f t="shared" ca="1" si="91"/>
        <v>1</v>
      </c>
      <c r="S299">
        <f t="shared" ca="1" si="92"/>
        <v>2</v>
      </c>
      <c r="T299">
        <f t="shared" ca="1" si="93"/>
        <v>1</v>
      </c>
      <c r="U299">
        <f t="shared" ca="1" si="94"/>
        <v>2</v>
      </c>
      <c r="V299">
        <f t="shared" ca="1" si="95"/>
        <v>0</v>
      </c>
    </row>
    <row r="300" spans="1:22" x14ac:dyDescent="0.35">
      <c r="A300" t="s">
        <v>32</v>
      </c>
      <c r="B300" t="s">
        <v>18</v>
      </c>
      <c r="D300" s="1">
        <f t="shared" si="96"/>
        <v>45739</v>
      </c>
      <c r="E300">
        <f t="shared" si="97"/>
        <v>23</v>
      </c>
      <c r="F300">
        <f t="shared" si="81"/>
        <v>3</v>
      </c>
      <c r="G300">
        <f t="shared" si="82"/>
        <v>2025</v>
      </c>
      <c r="H300">
        <f t="shared" ca="1" si="83"/>
        <v>2</v>
      </c>
      <c r="I300">
        <f t="shared" ca="1" si="84"/>
        <v>1</v>
      </c>
      <c r="K300" t="str">
        <f t="shared" ca="1" si="80"/>
        <v>N</v>
      </c>
      <c r="L300" t="str">
        <f t="shared" ca="1" si="85"/>
        <v>N</v>
      </c>
      <c r="M300" t="str">
        <f t="shared" ca="1" si="86"/>
        <v>N</v>
      </c>
      <c r="N300" s="21">
        <f t="shared" ca="1" si="87"/>
        <v>1</v>
      </c>
      <c r="O300" s="21">
        <f t="shared" ca="1" si="88"/>
        <v>1</v>
      </c>
      <c r="P300" s="21">
        <f t="shared" ca="1" si="89"/>
        <v>0</v>
      </c>
      <c r="Q300" s="21">
        <f t="shared" ca="1" si="90"/>
        <v>0</v>
      </c>
      <c r="R300">
        <f t="shared" ca="1" si="91"/>
        <v>1</v>
      </c>
      <c r="S300">
        <f t="shared" ca="1" si="92"/>
        <v>1</v>
      </c>
      <c r="T300">
        <f t="shared" ca="1" si="93"/>
        <v>1</v>
      </c>
      <c r="U300">
        <f t="shared" ca="1" si="94"/>
        <v>1</v>
      </c>
      <c r="V300">
        <f t="shared" ca="1" si="95"/>
        <v>0</v>
      </c>
    </row>
    <row r="301" spans="1:22" x14ac:dyDescent="0.35">
      <c r="A301" s="2" t="s">
        <v>20</v>
      </c>
      <c r="B301" s="2" t="s">
        <v>6</v>
      </c>
      <c r="C301" s="2"/>
      <c r="D301" s="1">
        <f t="shared" si="96"/>
        <v>45740</v>
      </c>
      <c r="E301">
        <f t="shared" si="97"/>
        <v>24</v>
      </c>
      <c r="F301">
        <f t="shared" si="81"/>
        <v>3</v>
      </c>
      <c r="G301">
        <f t="shared" si="82"/>
        <v>2025</v>
      </c>
      <c r="H301">
        <f t="shared" ca="1" si="83"/>
        <v>7</v>
      </c>
      <c r="I301">
        <f t="shared" ca="1" si="84"/>
        <v>2</v>
      </c>
      <c r="K301" t="str">
        <f t="shared" ca="1" si="80"/>
        <v>N</v>
      </c>
      <c r="L301" t="str">
        <f t="shared" ca="1" si="85"/>
        <v>N</v>
      </c>
      <c r="M301" t="str">
        <f t="shared" ca="1" si="86"/>
        <v>N</v>
      </c>
      <c r="N301" s="21">
        <f t="shared" ca="1" si="87"/>
        <v>3</v>
      </c>
      <c r="O301" s="21">
        <f t="shared" ca="1" si="88"/>
        <v>0</v>
      </c>
      <c r="P301" s="21">
        <f t="shared" ca="1" si="89"/>
        <v>2</v>
      </c>
      <c r="Q301" s="21">
        <f t="shared" ca="1" si="90"/>
        <v>2</v>
      </c>
      <c r="R301">
        <f t="shared" ca="1" si="91"/>
        <v>4</v>
      </c>
      <c r="S301">
        <f t="shared" ca="1" si="92"/>
        <v>3</v>
      </c>
      <c r="T301">
        <f t="shared" ca="1" si="93"/>
        <v>3</v>
      </c>
      <c r="U301">
        <f t="shared" ca="1" si="94"/>
        <v>3</v>
      </c>
      <c r="V301">
        <f t="shared" ca="1" si="95"/>
        <v>1</v>
      </c>
    </row>
    <row r="302" spans="1:22" x14ac:dyDescent="0.35">
      <c r="A302" t="s">
        <v>21</v>
      </c>
      <c r="B302" t="s">
        <v>7</v>
      </c>
      <c r="D302" s="1">
        <f t="shared" si="96"/>
        <v>45740</v>
      </c>
      <c r="E302">
        <f t="shared" si="97"/>
        <v>24</v>
      </c>
      <c r="F302">
        <f t="shared" si="81"/>
        <v>3</v>
      </c>
      <c r="G302">
        <f t="shared" si="82"/>
        <v>2025</v>
      </c>
      <c r="H302">
        <f t="shared" ca="1" si="83"/>
        <v>5</v>
      </c>
      <c r="I302">
        <f t="shared" ca="1" si="84"/>
        <v>1</v>
      </c>
      <c r="K302" t="str">
        <f t="shared" ca="1" si="80"/>
        <v>N</v>
      </c>
      <c r="L302" t="str">
        <f t="shared" ca="1" si="85"/>
        <v>N</v>
      </c>
      <c r="M302" t="str">
        <f t="shared" ca="1" si="86"/>
        <v>N</v>
      </c>
      <c r="N302" s="21">
        <f t="shared" ca="1" si="87"/>
        <v>2</v>
      </c>
      <c r="O302" s="21">
        <f t="shared" ca="1" si="88"/>
        <v>1</v>
      </c>
      <c r="P302" s="21">
        <f t="shared" ca="1" si="89"/>
        <v>1</v>
      </c>
      <c r="Q302" s="21">
        <f t="shared" ca="1" si="90"/>
        <v>1</v>
      </c>
      <c r="R302">
        <f t="shared" ca="1" si="91"/>
        <v>3</v>
      </c>
      <c r="S302">
        <f t="shared" ca="1" si="92"/>
        <v>2</v>
      </c>
      <c r="T302">
        <f t="shared" ca="1" si="93"/>
        <v>2</v>
      </c>
      <c r="U302">
        <f t="shared" ca="1" si="94"/>
        <v>2</v>
      </c>
      <c r="V302">
        <f t="shared" ca="1" si="95"/>
        <v>1</v>
      </c>
    </row>
    <row r="303" spans="1:22" x14ac:dyDescent="0.35">
      <c r="A303" t="s">
        <v>22</v>
      </c>
      <c r="B303" t="s">
        <v>8</v>
      </c>
      <c r="D303" s="1">
        <f t="shared" si="96"/>
        <v>45740</v>
      </c>
      <c r="E303">
        <f t="shared" si="97"/>
        <v>24</v>
      </c>
      <c r="F303">
        <f t="shared" si="81"/>
        <v>3</v>
      </c>
      <c r="G303">
        <f t="shared" si="82"/>
        <v>2025</v>
      </c>
      <c r="H303">
        <f t="shared" ca="1" si="83"/>
        <v>1</v>
      </c>
      <c r="I303">
        <f t="shared" ca="1" si="84"/>
        <v>1</v>
      </c>
      <c r="K303" t="str">
        <f t="shared" ca="1" si="80"/>
        <v>N</v>
      </c>
      <c r="L303" t="str">
        <f t="shared" ca="1" si="85"/>
        <v>N</v>
      </c>
      <c r="M303" t="str">
        <f t="shared" ca="1" si="86"/>
        <v>N</v>
      </c>
      <c r="N303" s="21">
        <f t="shared" ca="1" si="87"/>
        <v>0</v>
      </c>
      <c r="O303" s="21">
        <f t="shared" ca="1" si="88"/>
        <v>1</v>
      </c>
      <c r="P303" s="21">
        <f t="shared" ca="1" si="89"/>
        <v>0</v>
      </c>
      <c r="Q303" s="21">
        <f t="shared" ca="1" si="90"/>
        <v>0</v>
      </c>
      <c r="R303">
        <f t="shared" ca="1" si="91"/>
        <v>1</v>
      </c>
      <c r="S303">
        <f t="shared" ca="1" si="92"/>
        <v>0</v>
      </c>
      <c r="T303">
        <f t="shared" ca="1" si="93"/>
        <v>0</v>
      </c>
      <c r="U303">
        <f t="shared" ca="1" si="94"/>
        <v>1</v>
      </c>
      <c r="V303">
        <f t="shared" ca="1" si="95"/>
        <v>0</v>
      </c>
    </row>
    <row r="304" spans="1:22" x14ac:dyDescent="0.35">
      <c r="A304" t="s">
        <v>23</v>
      </c>
      <c r="B304" t="s">
        <v>9</v>
      </c>
      <c r="D304" s="1">
        <f t="shared" si="96"/>
        <v>45740</v>
      </c>
      <c r="E304">
        <f t="shared" si="97"/>
        <v>24</v>
      </c>
      <c r="F304">
        <f t="shared" si="81"/>
        <v>3</v>
      </c>
      <c r="G304">
        <f t="shared" si="82"/>
        <v>2025</v>
      </c>
      <c r="H304">
        <f t="shared" ca="1" si="83"/>
        <v>9</v>
      </c>
      <c r="I304">
        <f t="shared" ca="1" si="84"/>
        <v>2</v>
      </c>
      <c r="K304" t="str">
        <f t="shared" ca="1" si="80"/>
        <v>N</v>
      </c>
      <c r="L304" t="str">
        <f t="shared" ca="1" si="85"/>
        <v>N</v>
      </c>
      <c r="M304" t="str">
        <f t="shared" ca="1" si="86"/>
        <v>N</v>
      </c>
      <c r="N304" s="21">
        <f t="shared" ca="1" si="87"/>
        <v>3</v>
      </c>
      <c r="O304" s="21">
        <f t="shared" ca="1" si="88"/>
        <v>2</v>
      </c>
      <c r="P304" s="21">
        <f t="shared" ca="1" si="89"/>
        <v>2</v>
      </c>
      <c r="Q304" s="21">
        <f t="shared" ca="1" si="90"/>
        <v>2</v>
      </c>
      <c r="R304">
        <f t="shared" ca="1" si="91"/>
        <v>5</v>
      </c>
      <c r="S304">
        <f t="shared" ca="1" si="92"/>
        <v>4</v>
      </c>
      <c r="T304">
        <f t="shared" ca="1" si="93"/>
        <v>4</v>
      </c>
      <c r="U304">
        <f t="shared" ca="1" si="94"/>
        <v>4</v>
      </c>
      <c r="V304">
        <f t="shared" ca="1" si="95"/>
        <v>1</v>
      </c>
    </row>
    <row r="305" spans="1:22" x14ac:dyDescent="0.35">
      <c r="A305" t="s">
        <v>24</v>
      </c>
      <c r="B305" t="s">
        <v>10</v>
      </c>
      <c r="D305" s="1">
        <f t="shared" si="96"/>
        <v>45740</v>
      </c>
      <c r="E305">
        <f t="shared" si="97"/>
        <v>24</v>
      </c>
      <c r="F305">
        <f t="shared" si="81"/>
        <v>3</v>
      </c>
      <c r="G305">
        <f t="shared" si="82"/>
        <v>2025</v>
      </c>
      <c r="H305">
        <f t="shared" ca="1" si="83"/>
        <v>5</v>
      </c>
      <c r="I305">
        <f t="shared" ca="1" si="84"/>
        <v>1</v>
      </c>
      <c r="K305" t="str">
        <f t="shared" ca="1" si="80"/>
        <v>N</v>
      </c>
      <c r="L305" t="str">
        <f t="shared" ca="1" si="85"/>
        <v>N</v>
      </c>
      <c r="M305" t="str">
        <f t="shared" ca="1" si="86"/>
        <v>N</v>
      </c>
      <c r="N305" s="21">
        <f t="shared" ca="1" si="87"/>
        <v>2</v>
      </c>
      <c r="O305" s="21">
        <f t="shared" ca="1" si="88"/>
        <v>1</v>
      </c>
      <c r="P305" s="21">
        <f t="shared" ca="1" si="89"/>
        <v>1</v>
      </c>
      <c r="Q305" s="21">
        <f t="shared" ca="1" si="90"/>
        <v>1</v>
      </c>
      <c r="R305">
        <f t="shared" ca="1" si="91"/>
        <v>2</v>
      </c>
      <c r="S305">
        <f t="shared" ca="1" si="92"/>
        <v>3</v>
      </c>
      <c r="T305">
        <f t="shared" ca="1" si="93"/>
        <v>2</v>
      </c>
      <c r="U305">
        <f t="shared" ca="1" si="94"/>
        <v>3</v>
      </c>
      <c r="V305">
        <f t="shared" ca="1" si="95"/>
        <v>0</v>
      </c>
    </row>
    <row r="306" spans="1:22" x14ac:dyDescent="0.35">
      <c r="A306" t="s">
        <v>25</v>
      </c>
      <c r="B306" t="s">
        <v>11</v>
      </c>
      <c r="D306" s="1">
        <f t="shared" si="96"/>
        <v>45740</v>
      </c>
      <c r="E306">
        <f t="shared" si="97"/>
        <v>24</v>
      </c>
      <c r="F306">
        <f t="shared" si="81"/>
        <v>3</v>
      </c>
      <c r="G306">
        <f t="shared" si="82"/>
        <v>2025</v>
      </c>
      <c r="H306">
        <f t="shared" ca="1" si="83"/>
        <v>1</v>
      </c>
      <c r="I306">
        <f t="shared" ca="1" si="84"/>
        <v>1</v>
      </c>
      <c r="K306" t="str">
        <f t="shared" ca="1" si="80"/>
        <v>N</v>
      </c>
      <c r="L306" t="str">
        <f t="shared" ca="1" si="85"/>
        <v>N</v>
      </c>
      <c r="M306" t="str">
        <f t="shared" ca="1" si="86"/>
        <v>N</v>
      </c>
      <c r="N306" s="21">
        <f t="shared" ca="1" si="87"/>
        <v>0</v>
      </c>
      <c r="O306" s="21">
        <f t="shared" ca="1" si="88"/>
        <v>1</v>
      </c>
      <c r="P306" s="21">
        <f t="shared" ca="1" si="89"/>
        <v>0</v>
      </c>
      <c r="Q306" s="21">
        <f t="shared" ca="1" si="90"/>
        <v>0</v>
      </c>
      <c r="R306">
        <f t="shared" ca="1" si="91"/>
        <v>1</v>
      </c>
      <c r="S306">
        <f t="shared" ca="1" si="92"/>
        <v>0</v>
      </c>
      <c r="T306">
        <f t="shared" ca="1" si="93"/>
        <v>0</v>
      </c>
      <c r="U306">
        <f t="shared" ca="1" si="94"/>
        <v>1</v>
      </c>
      <c r="V306">
        <f t="shared" ca="1" si="95"/>
        <v>0</v>
      </c>
    </row>
    <row r="307" spans="1:22" x14ac:dyDescent="0.35">
      <c r="A307" t="s">
        <v>26</v>
      </c>
      <c r="B307" t="s">
        <v>12</v>
      </c>
      <c r="D307" s="1">
        <f t="shared" si="96"/>
        <v>45740</v>
      </c>
      <c r="E307">
        <f t="shared" si="97"/>
        <v>24</v>
      </c>
      <c r="F307">
        <f t="shared" si="81"/>
        <v>3</v>
      </c>
      <c r="G307">
        <f t="shared" si="82"/>
        <v>2025</v>
      </c>
      <c r="H307">
        <f t="shared" ca="1" si="83"/>
        <v>8</v>
      </c>
      <c r="I307">
        <f t="shared" ca="1" si="84"/>
        <v>0</v>
      </c>
      <c r="K307" t="str">
        <f t="shared" ca="1" si="80"/>
        <v>N</v>
      </c>
      <c r="L307" t="str">
        <f t="shared" ca="1" si="85"/>
        <v>N</v>
      </c>
      <c r="M307" t="str">
        <f t="shared" ca="1" si="86"/>
        <v>N</v>
      </c>
      <c r="N307" s="21">
        <f t="shared" ca="1" si="87"/>
        <v>3</v>
      </c>
      <c r="O307" s="21">
        <f t="shared" ca="1" si="88"/>
        <v>2</v>
      </c>
      <c r="P307" s="21">
        <f t="shared" ca="1" si="89"/>
        <v>2</v>
      </c>
      <c r="Q307" s="21">
        <f t="shared" ca="1" si="90"/>
        <v>1</v>
      </c>
      <c r="R307">
        <f t="shared" ca="1" si="91"/>
        <v>4</v>
      </c>
      <c r="S307">
        <f t="shared" ca="1" si="92"/>
        <v>4</v>
      </c>
      <c r="T307">
        <f t="shared" ca="1" si="93"/>
        <v>4</v>
      </c>
      <c r="U307">
        <f t="shared" ca="1" si="94"/>
        <v>3</v>
      </c>
      <c r="V307">
        <f t="shared" ca="1" si="95"/>
        <v>1</v>
      </c>
    </row>
    <row r="308" spans="1:22" x14ac:dyDescent="0.35">
      <c r="A308" t="s">
        <v>27</v>
      </c>
      <c r="B308" t="s">
        <v>13</v>
      </c>
      <c r="D308" s="1">
        <f t="shared" si="96"/>
        <v>45740</v>
      </c>
      <c r="E308">
        <f t="shared" si="97"/>
        <v>24</v>
      </c>
      <c r="F308">
        <f t="shared" si="81"/>
        <v>3</v>
      </c>
      <c r="G308">
        <f t="shared" si="82"/>
        <v>2025</v>
      </c>
      <c r="H308">
        <f t="shared" ca="1" si="83"/>
        <v>0</v>
      </c>
      <c r="I308">
        <f t="shared" ca="1" si="84"/>
        <v>0</v>
      </c>
      <c r="K308" t="str">
        <f t="shared" ca="1" si="80"/>
        <v>N</v>
      </c>
      <c r="L308" t="str">
        <f t="shared" ca="1" si="85"/>
        <v>N</v>
      </c>
      <c r="M308" t="str">
        <f t="shared" ca="1" si="86"/>
        <v>N</v>
      </c>
      <c r="N308" s="21">
        <f t="shared" ca="1" si="87"/>
        <v>0</v>
      </c>
      <c r="O308" s="21">
        <f t="shared" ca="1" si="88"/>
        <v>0</v>
      </c>
      <c r="P308" s="21">
        <f t="shared" ca="1" si="89"/>
        <v>0</v>
      </c>
      <c r="Q308" s="21">
        <f t="shared" ca="1" si="90"/>
        <v>0</v>
      </c>
      <c r="R308">
        <f t="shared" ca="1" si="91"/>
        <v>0</v>
      </c>
      <c r="S308">
        <f t="shared" ca="1" si="92"/>
        <v>0</v>
      </c>
      <c r="T308">
        <f t="shared" ca="1" si="93"/>
        <v>0</v>
      </c>
      <c r="U308">
        <f t="shared" ca="1" si="94"/>
        <v>0</v>
      </c>
      <c r="V308">
        <f t="shared" ca="1" si="95"/>
        <v>0</v>
      </c>
    </row>
    <row r="309" spans="1:22" x14ac:dyDescent="0.35">
      <c r="A309" t="s">
        <v>28</v>
      </c>
      <c r="B309" t="s">
        <v>14</v>
      </c>
      <c r="D309" s="1">
        <f t="shared" si="96"/>
        <v>45740</v>
      </c>
      <c r="E309">
        <f t="shared" si="97"/>
        <v>24</v>
      </c>
      <c r="F309">
        <f t="shared" si="81"/>
        <v>3</v>
      </c>
      <c r="G309">
        <f t="shared" si="82"/>
        <v>2025</v>
      </c>
      <c r="H309">
        <f t="shared" ca="1" si="83"/>
        <v>6</v>
      </c>
      <c r="I309">
        <f t="shared" ca="1" si="84"/>
        <v>0</v>
      </c>
      <c r="K309" t="str">
        <f t="shared" ca="1" si="80"/>
        <v>N</v>
      </c>
      <c r="L309" t="str">
        <f t="shared" ca="1" si="85"/>
        <v>N</v>
      </c>
      <c r="M309" t="str">
        <f t="shared" ca="1" si="86"/>
        <v>N</v>
      </c>
      <c r="N309" s="21">
        <f t="shared" ca="1" si="87"/>
        <v>3</v>
      </c>
      <c r="O309" s="21">
        <f t="shared" ca="1" si="88"/>
        <v>1</v>
      </c>
      <c r="P309" s="21">
        <f t="shared" ca="1" si="89"/>
        <v>1</v>
      </c>
      <c r="Q309" s="21">
        <f t="shared" ca="1" si="90"/>
        <v>1</v>
      </c>
      <c r="R309">
        <f t="shared" ca="1" si="91"/>
        <v>4</v>
      </c>
      <c r="S309">
        <f t="shared" ca="1" si="92"/>
        <v>2</v>
      </c>
      <c r="T309">
        <f t="shared" ca="1" si="93"/>
        <v>2</v>
      </c>
      <c r="U309">
        <f t="shared" ca="1" si="94"/>
        <v>3</v>
      </c>
      <c r="V309">
        <f t="shared" ca="1" si="95"/>
        <v>1</v>
      </c>
    </row>
    <row r="310" spans="1:22" x14ac:dyDescent="0.35">
      <c r="A310" t="s">
        <v>29</v>
      </c>
      <c r="B310" t="s">
        <v>15</v>
      </c>
      <c r="D310" s="1">
        <f t="shared" si="96"/>
        <v>45740</v>
      </c>
      <c r="E310">
        <f t="shared" si="97"/>
        <v>24</v>
      </c>
      <c r="F310">
        <f t="shared" si="81"/>
        <v>3</v>
      </c>
      <c r="G310">
        <f t="shared" si="82"/>
        <v>2025</v>
      </c>
      <c r="H310">
        <f t="shared" ca="1" si="83"/>
        <v>3</v>
      </c>
      <c r="I310">
        <f t="shared" ca="1" si="84"/>
        <v>2</v>
      </c>
      <c r="K310" t="str">
        <f t="shared" ca="1" si="80"/>
        <v>N</v>
      </c>
      <c r="L310" t="str">
        <f t="shared" ca="1" si="85"/>
        <v>N</v>
      </c>
      <c r="M310" t="str">
        <f t="shared" ca="1" si="86"/>
        <v>N</v>
      </c>
      <c r="N310" s="21">
        <f t="shared" ca="1" si="87"/>
        <v>1</v>
      </c>
      <c r="O310" s="21">
        <f t="shared" ca="1" si="88"/>
        <v>0</v>
      </c>
      <c r="P310" s="21">
        <f t="shared" ca="1" si="89"/>
        <v>1</v>
      </c>
      <c r="Q310" s="21">
        <f t="shared" ca="1" si="90"/>
        <v>1</v>
      </c>
      <c r="R310">
        <f t="shared" ca="1" si="91"/>
        <v>1</v>
      </c>
      <c r="S310">
        <f t="shared" ca="1" si="92"/>
        <v>2</v>
      </c>
      <c r="T310">
        <f t="shared" ca="1" si="93"/>
        <v>1</v>
      </c>
      <c r="U310">
        <f t="shared" ca="1" si="94"/>
        <v>2</v>
      </c>
      <c r="V310">
        <f t="shared" ca="1" si="95"/>
        <v>0</v>
      </c>
    </row>
    <row r="311" spans="1:22" x14ac:dyDescent="0.35">
      <c r="A311" t="s">
        <v>30</v>
      </c>
      <c r="B311" t="s">
        <v>16</v>
      </c>
      <c r="D311" s="1">
        <f t="shared" si="96"/>
        <v>45740</v>
      </c>
      <c r="E311">
        <f t="shared" si="97"/>
        <v>24</v>
      </c>
      <c r="F311">
        <f t="shared" si="81"/>
        <v>3</v>
      </c>
      <c r="G311">
        <f t="shared" si="82"/>
        <v>2025</v>
      </c>
      <c r="H311">
        <f t="shared" ca="1" si="83"/>
        <v>10</v>
      </c>
      <c r="I311">
        <f t="shared" ca="1" si="84"/>
        <v>2</v>
      </c>
      <c r="K311" t="str">
        <f t="shared" ca="1" si="80"/>
        <v>N</v>
      </c>
      <c r="L311" t="str">
        <f t="shared" ca="1" si="85"/>
        <v>N</v>
      </c>
      <c r="M311" t="str">
        <f t="shared" ca="1" si="86"/>
        <v>N</v>
      </c>
      <c r="N311" s="21">
        <f t="shared" ca="1" si="87"/>
        <v>4</v>
      </c>
      <c r="O311" s="21">
        <f t="shared" ca="1" si="88"/>
        <v>2</v>
      </c>
      <c r="P311" s="21">
        <f t="shared" ca="1" si="89"/>
        <v>2</v>
      </c>
      <c r="Q311" s="21">
        <f t="shared" ca="1" si="90"/>
        <v>2</v>
      </c>
      <c r="R311">
        <f t="shared" ca="1" si="91"/>
        <v>6</v>
      </c>
      <c r="S311">
        <f t="shared" ca="1" si="92"/>
        <v>4</v>
      </c>
      <c r="T311">
        <f t="shared" ca="1" si="93"/>
        <v>4</v>
      </c>
      <c r="U311">
        <f t="shared" ca="1" si="94"/>
        <v>5</v>
      </c>
      <c r="V311">
        <f t="shared" ca="1" si="95"/>
        <v>1</v>
      </c>
    </row>
    <row r="312" spans="1:22" x14ac:dyDescent="0.35">
      <c r="A312" t="s">
        <v>31</v>
      </c>
      <c r="B312" t="s">
        <v>17</v>
      </c>
      <c r="D312" s="1">
        <f t="shared" si="96"/>
        <v>45740</v>
      </c>
      <c r="E312">
        <f t="shared" si="97"/>
        <v>24</v>
      </c>
      <c r="F312">
        <f t="shared" si="81"/>
        <v>3</v>
      </c>
      <c r="G312">
        <f t="shared" si="82"/>
        <v>2025</v>
      </c>
      <c r="H312">
        <f t="shared" ca="1" si="83"/>
        <v>8</v>
      </c>
      <c r="I312">
        <f t="shared" ca="1" si="84"/>
        <v>2</v>
      </c>
      <c r="K312" t="str">
        <f t="shared" ca="1" si="80"/>
        <v>N</v>
      </c>
      <c r="L312" t="str">
        <f t="shared" ca="1" si="85"/>
        <v>N</v>
      </c>
      <c r="M312" t="str">
        <f t="shared" ca="1" si="86"/>
        <v>N</v>
      </c>
      <c r="N312" s="21">
        <f t="shared" ca="1" si="87"/>
        <v>4</v>
      </c>
      <c r="O312" s="21">
        <f t="shared" ca="1" si="88"/>
        <v>1</v>
      </c>
      <c r="P312" s="21">
        <f t="shared" ca="1" si="89"/>
        <v>2</v>
      </c>
      <c r="Q312" s="21">
        <f t="shared" ca="1" si="90"/>
        <v>1</v>
      </c>
      <c r="R312">
        <f t="shared" ca="1" si="91"/>
        <v>4</v>
      </c>
      <c r="S312">
        <f t="shared" ca="1" si="92"/>
        <v>4</v>
      </c>
      <c r="T312">
        <f t="shared" ca="1" si="93"/>
        <v>3</v>
      </c>
      <c r="U312">
        <f t="shared" ca="1" si="94"/>
        <v>4</v>
      </c>
      <c r="V312">
        <f t="shared" ca="1" si="95"/>
        <v>1</v>
      </c>
    </row>
    <row r="313" spans="1:22" x14ac:dyDescent="0.35">
      <c r="A313" t="s">
        <v>32</v>
      </c>
      <c r="B313" t="s">
        <v>18</v>
      </c>
      <c r="D313" s="1">
        <f t="shared" si="96"/>
        <v>45740</v>
      </c>
      <c r="E313">
        <f t="shared" si="97"/>
        <v>24</v>
      </c>
      <c r="F313">
        <f t="shared" si="81"/>
        <v>3</v>
      </c>
      <c r="G313">
        <f t="shared" si="82"/>
        <v>2025</v>
      </c>
      <c r="H313">
        <f t="shared" ca="1" si="83"/>
        <v>8</v>
      </c>
      <c r="I313">
        <f t="shared" ca="1" si="84"/>
        <v>2</v>
      </c>
      <c r="K313" t="str">
        <f t="shared" ca="1" si="80"/>
        <v>N</v>
      </c>
      <c r="L313" t="str">
        <f t="shared" ca="1" si="85"/>
        <v>N</v>
      </c>
      <c r="M313" t="str">
        <f t="shared" ca="1" si="86"/>
        <v>N</v>
      </c>
      <c r="N313" s="21">
        <f t="shared" ca="1" si="87"/>
        <v>3</v>
      </c>
      <c r="O313" s="21">
        <f t="shared" ca="1" si="88"/>
        <v>1</v>
      </c>
      <c r="P313" s="21">
        <f t="shared" ca="1" si="89"/>
        <v>2</v>
      </c>
      <c r="Q313" s="21">
        <f t="shared" ca="1" si="90"/>
        <v>2</v>
      </c>
      <c r="R313">
        <f t="shared" ca="1" si="91"/>
        <v>4</v>
      </c>
      <c r="S313">
        <f t="shared" ca="1" si="92"/>
        <v>4</v>
      </c>
      <c r="T313">
        <f t="shared" ca="1" si="93"/>
        <v>3</v>
      </c>
      <c r="U313">
        <f t="shared" ca="1" si="94"/>
        <v>4</v>
      </c>
      <c r="V313">
        <f t="shared" ca="1" si="95"/>
        <v>1</v>
      </c>
    </row>
    <row r="314" spans="1:22" x14ac:dyDescent="0.35">
      <c r="A314" s="2" t="s">
        <v>20</v>
      </c>
      <c r="B314" s="2" t="s">
        <v>6</v>
      </c>
      <c r="C314" s="2"/>
      <c r="D314" s="1">
        <f t="shared" si="96"/>
        <v>45741</v>
      </c>
      <c r="E314">
        <f t="shared" si="97"/>
        <v>25</v>
      </c>
      <c r="F314">
        <f t="shared" si="81"/>
        <v>3</v>
      </c>
      <c r="G314">
        <f t="shared" si="82"/>
        <v>2025</v>
      </c>
      <c r="H314">
        <f t="shared" ca="1" si="83"/>
        <v>2</v>
      </c>
      <c r="I314">
        <f t="shared" ca="1" si="84"/>
        <v>1</v>
      </c>
      <c r="K314" t="str">
        <f t="shared" ref="K314:K377" ca="1" si="98">IFERROR(IF(DATEDIF(D314,NOW(),"d")=0,"Y","N"),"N")</f>
        <v>N</v>
      </c>
      <c r="L314" t="str">
        <f t="shared" ca="1" si="85"/>
        <v>N</v>
      </c>
      <c r="M314" t="str">
        <f t="shared" ca="1" si="86"/>
        <v>N</v>
      </c>
      <c r="N314" s="21">
        <f t="shared" ca="1" si="87"/>
        <v>1</v>
      </c>
      <c r="O314" s="21">
        <f t="shared" ca="1" si="88"/>
        <v>0</v>
      </c>
      <c r="P314" s="21">
        <f t="shared" ca="1" si="89"/>
        <v>0</v>
      </c>
      <c r="Q314" s="21">
        <f t="shared" ca="1" si="90"/>
        <v>1</v>
      </c>
      <c r="R314">
        <f t="shared" ca="1" si="91"/>
        <v>1</v>
      </c>
      <c r="S314">
        <f t="shared" ca="1" si="92"/>
        <v>1</v>
      </c>
      <c r="T314">
        <f t="shared" ca="1" si="93"/>
        <v>1</v>
      </c>
      <c r="U314">
        <f t="shared" ca="1" si="94"/>
        <v>1</v>
      </c>
      <c r="V314">
        <f t="shared" ca="1" si="95"/>
        <v>0</v>
      </c>
    </row>
    <row r="315" spans="1:22" x14ac:dyDescent="0.35">
      <c r="A315" t="s">
        <v>21</v>
      </c>
      <c r="B315" t="s">
        <v>7</v>
      </c>
      <c r="D315" s="1">
        <f t="shared" si="96"/>
        <v>45741</v>
      </c>
      <c r="E315">
        <f t="shared" si="97"/>
        <v>25</v>
      </c>
      <c r="F315">
        <f t="shared" si="81"/>
        <v>3</v>
      </c>
      <c r="G315">
        <f t="shared" si="82"/>
        <v>2025</v>
      </c>
      <c r="H315">
        <f t="shared" ca="1" si="83"/>
        <v>3</v>
      </c>
      <c r="I315">
        <f t="shared" ca="1" si="84"/>
        <v>1</v>
      </c>
      <c r="K315" t="str">
        <f t="shared" ca="1" si="98"/>
        <v>N</v>
      </c>
      <c r="L315" t="str">
        <f t="shared" ca="1" si="85"/>
        <v>N</v>
      </c>
      <c r="M315" t="str">
        <f t="shared" ca="1" si="86"/>
        <v>N</v>
      </c>
      <c r="N315" s="21">
        <f t="shared" ca="1" si="87"/>
        <v>1</v>
      </c>
      <c r="O315" s="21">
        <f t="shared" ca="1" si="88"/>
        <v>1</v>
      </c>
      <c r="P315" s="21">
        <f t="shared" ca="1" si="89"/>
        <v>1</v>
      </c>
      <c r="Q315" s="21">
        <f t="shared" ca="1" si="90"/>
        <v>0</v>
      </c>
      <c r="R315">
        <f t="shared" ca="1" si="91"/>
        <v>1</v>
      </c>
      <c r="S315">
        <f t="shared" ca="1" si="92"/>
        <v>2</v>
      </c>
      <c r="T315">
        <f t="shared" ca="1" si="93"/>
        <v>1</v>
      </c>
      <c r="U315">
        <f t="shared" ca="1" si="94"/>
        <v>2</v>
      </c>
      <c r="V315">
        <f t="shared" ca="1" si="95"/>
        <v>0</v>
      </c>
    </row>
    <row r="316" spans="1:22" x14ac:dyDescent="0.35">
      <c r="A316" t="s">
        <v>22</v>
      </c>
      <c r="B316" t="s">
        <v>8</v>
      </c>
      <c r="D316" s="1">
        <f t="shared" si="96"/>
        <v>45741</v>
      </c>
      <c r="E316">
        <f t="shared" si="97"/>
        <v>25</v>
      </c>
      <c r="F316">
        <f t="shared" si="81"/>
        <v>3</v>
      </c>
      <c r="G316">
        <f t="shared" si="82"/>
        <v>2025</v>
      </c>
      <c r="H316">
        <f t="shared" ca="1" si="83"/>
        <v>5</v>
      </c>
      <c r="I316">
        <f t="shared" ca="1" si="84"/>
        <v>2</v>
      </c>
      <c r="K316" t="str">
        <f t="shared" ca="1" si="98"/>
        <v>N</v>
      </c>
      <c r="L316" t="str">
        <f t="shared" ca="1" si="85"/>
        <v>N</v>
      </c>
      <c r="M316" t="str">
        <f t="shared" ca="1" si="86"/>
        <v>N</v>
      </c>
      <c r="N316" s="21">
        <f t="shared" ca="1" si="87"/>
        <v>2</v>
      </c>
      <c r="O316" s="21">
        <f t="shared" ca="1" si="88"/>
        <v>1</v>
      </c>
      <c r="P316" s="21">
        <f t="shared" ca="1" si="89"/>
        <v>1</v>
      </c>
      <c r="Q316" s="21">
        <f t="shared" ca="1" si="90"/>
        <v>1</v>
      </c>
      <c r="R316">
        <f t="shared" ca="1" si="91"/>
        <v>2</v>
      </c>
      <c r="S316">
        <f t="shared" ca="1" si="92"/>
        <v>3</v>
      </c>
      <c r="T316">
        <f t="shared" ca="1" si="93"/>
        <v>2</v>
      </c>
      <c r="U316">
        <f t="shared" ca="1" si="94"/>
        <v>3</v>
      </c>
      <c r="V316">
        <f t="shared" ca="1" si="95"/>
        <v>0</v>
      </c>
    </row>
    <row r="317" spans="1:22" x14ac:dyDescent="0.35">
      <c r="A317" t="s">
        <v>23</v>
      </c>
      <c r="B317" t="s">
        <v>9</v>
      </c>
      <c r="D317" s="1">
        <f t="shared" si="96"/>
        <v>45741</v>
      </c>
      <c r="E317">
        <f t="shared" si="97"/>
        <v>25</v>
      </c>
      <c r="F317">
        <f t="shared" si="81"/>
        <v>3</v>
      </c>
      <c r="G317">
        <f t="shared" si="82"/>
        <v>2025</v>
      </c>
      <c r="H317">
        <f t="shared" ca="1" si="83"/>
        <v>2</v>
      </c>
      <c r="I317">
        <f t="shared" ca="1" si="84"/>
        <v>0</v>
      </c>
      <c r="K317" t="str">
        <f t="shared" ca="1" si="98"/>
        <v>N</v>
      </c>
      <c r="L317" t="str">
        <f t="shared" ca="1" si="85"/>
        <v>N</v>
      </c>
      <c r="M317" t="str">
        <f t="shared" ca="1" si="86"/>
        <v>N</v>
      </c>
      <c r="N317" s="21">
        <f t="shared" ca="1" si="87"/>
        <v>1</v>
      </c>
      <c r="O317" s="21">
        <f t="shared" ca="1" si="88"/>
        <v>1</v>
      </c>
      <c r="P317" s="21">
        <f t="shared" ca="1" si="89"/>
        <v>0</v>
      </c>
      <c r="Q317" s="21">
        <f t="shared" ca="1" si="90"/>
        <v>0</v>
      </c>
      <c r="R317">
        <f t="shared" ca="1" si="91"/>
        <v>1</v>
      </c>
      <c r="S317">
        <f t="shared" ca="1" si="92"/>
        <v>1</v>
      </c>
      <c r="T317">
        <f t="shared" ca="1" si="93"/>
        <v>1</v>
      </c>
      <c r="U317">
        <f t="shared" ca="1" si="94"/>
        <v>1</v>
      </c>
      <c r="V317">
        <f t="shared" ca="1" si="95"/>
        <v>0</v>
      </c>
    </row>
    <row r="318" spans="1:22" x14ac:dyDescent="0.35">
      <c r="A318" t="s">
        <v>24</v>
      </c>
      <c r="B318" t="s">
        <v>10</v>
      </c>
      <c r="D318" s="1">
        <f t="shared" si="96"/>
        <v>45741</v>
      </c>
      <c r="E318">
        <f t="shared" si="97"/>
        <v>25</v>
      </c>
      <c r="F318">
        <f t="shared" si="81"/>
        <v>3</v>
      </c>
      <c r="G318">
        <f t="shared" si="82"/>
        <v>2025</v>
      </c>
      <c r="H318">
        <f t="shared" ca="1" si="83"/>
        <v>6</v>
      </c>
      <c r="I318">
        <f t="shared" ca="1" si="84"/>
        <v>1</v>
      </c>
      <c r="K318" t="str">
        <f t="shared" ca="1" si="98"/>
        <v>N</v>
      </c>
      <c r="L318" t="str">
        <f t="shared" ca="1" si="85"/>
        <v>N</v>
      </c>
      <c r="M318" t="str">
        <f t="shared" ca="1" si="86"/>
        <v>N</v>
      </c>
      <c r="N318" s="21">
        <f t="shared" ca="1" si="87"/>
        <v>2</v>
      </c>
      <c r="O318" s="21">
        <f t="shared" ca="1" si="88"/>
        <v>1</v>
      </c>
      <c r="P318" s="21">
        <f t="shared" ca="1" si="89"/>
        <v>2</v>
      </c>
      <c r="Q318" s="21">
        <f t="shared" ca="1" si="90"/>
        <v>1</v>
      </c>
      <c r="R318">
        <f t="shared" ca="1" si="91"/>
        <v>3</v>
      </c>
      <c r="S318">
        <f t="shared" ca="1" si="92"/>
        <v>3</v>
      </c>
      <c r="T318">
        <f t="shared" ca="1" si="93"/>
        <v>2</v>
      </c>
      <c r="U318">
        <f t="shared" ca="1" si="94"/>
        <v>3</v>
      </c>
      <c r="V318">
        <f t="shared" ca="1" si="95"/>
        <v>1</v>
      </c>
    </row>
    <row r="319" spans="1:22" x14ac:dyDescent="0.35">
      <c r="A319" t="s">
        <v>25</v>
      </c>
      <c r="B319" t="s">
        <v>11</v>
      </c>
      <c r="D319" s="1">
        <f t="shared" si="96"/>
        <v>45741</v>
      </c>
      <c r="E319">
        <f t="shared" si="97"/>
        <v>25</v>
      </c>
      <c r="F319">
        <f t="shared" si="81"/>
        <v>3</v>
      </c>
      <c r="G319">
        <f t="shared" si="82"/>
        <v>2025</v>
      </c>
      <c r="H319">
        <f t="shared" ca="1" si="83"/>
        <v>1</v>
      </c>
      <c r="I319">
        <f t="shared" ca="1" si="84"/>
        <v>0</v>
      </c>
      <c r="K319" t="str">
        <f t="shared" ca="1" si="98"/>
        <v>N</v>
      </c>
      <c r="L319" t="str">
        <f t="shared" ca="1" si="85"/>
        <v>N</v>
      </c>
      <c r="M319" t="str">
        <f t="shared" ca="1" si="86"/>
        <v>N</v>
      </c>
      <c r="N319" s="21">
        <f t="shared" ca="1" si="87"/>
        <v>0</v>
      </c>
      <c r="O319" s="21">
        <f t="shared" ca="1" si="88"/>
        <v>1</v>
      </c>
      <c r="P319" s="21">
        <f t="shared" ca="1" si="89"/>
        <v>0</v>
      </c>
      <c r="Q319" s="21">
        <f t="shared" ca="1" si="90"/>
        <v>0</v>
      </c>
      <c r="R319">
        <f t="shared" ca="1" si="91"/>
        <v>1</v>
      </c>
      <c r="S319">
        <f t="shared" ca="1" si="92"/>
        <v>0</v>
      </c>
      <c r="T319">
        <f t="shared" ca="1" si="93"/>
        <v>0</v>
      </c>
      <c r="U319">
        <f t="shared" ca="1" si="94"/>
        <v>1</v>
      </c>
      <c r="V319">
        <f t="shared" ca="1" si="95"/>
        <v>0</v>
      </c>
    </row>
    <row r="320" spans="1:22" x14ac:dyDescent="0.35">
      <c r="A320" t="s">
        <v>26</v>
      </c>
      <c r="B320" t="s">
        <v>12</v>
      </c>
      <c r="D320" s="1">
        <f t="shared" si="96"/>
        <v>45741</v>
      </c>
      <c r="E320">
        <f t="shared" si="97"/>
        <v>25</v>
      </c>
      <c r="F320">
        <f t="shared" si="81"/>
        <v>3</v>
      </c>
      <c r="G320">
        <f t="shared" si="82"/>
        <v>2025</v>
      </c>
      <c r="H320">
        <f t="shared" ca="1" si="83"/>
        <v>9</v>
      </c>
      <c r="I320">
        <f t="shared" ca="1" si="84"/>
        <v>0</v>
      </c>
      <c r="K320" t="str">
        <f t="shared" ca="1" si="98"/>
        <v>N</v>
      </c>
      <c r="L320" t="str">
        <f t="shared" ca="1" si="85"/>
        <v>N</v>
      </c>
      <c r="M320" t="str">
        <f t="shared" ca="1" si="86"/>
        <v>N</v>
      </c>
      <c r="N320" s="21">
        <f t="shared" ca="1" si="87"/>
        <v>4</v>
      </c>
      <c r="O320" s="21">
        <f t="shared" ca="1" si="88"/>
        <v>1</v>
      </c>
      <c r="P320" s="21">
        <f t="shared" ca="1" si="89"/>
        <v>2</v>
      </c>
      <c r="Q320" s="21">
        <f t="shared" ca="1" si="90"/>
        <v>2</v>
      </c>
      <c r="R320">
        <f t="shared" ca="1" si="91"/>
        <v>6</v>
      </c>
      <c r="S320">
        <f t="shared" ca="1" si="92"/>
        <v>3</v>
      </c>
      <c r="T320">
        <f t="shared" ca="1" si="93"/>
        <v>4</v>
      </c>
      <c r="U320">
        <f t="shared" ca="1" si="94"/>
        <v>5</v>
      </c>
      <c r="V320">
        <f t="shared" ca="1" si="95"/>
        <v>0</v>
      </c>
    </row>
    <row r="321" spans="1:22" x14ac:dyDescent="0.35">
      <c r="A321" t="s">
        <v>27</v>
      </c>
      <c r="B321" t="s">
        <v>13</v>
      </c>
      <c r="D321" s="1">
        <f t="shared" si="96"/>
        <v>45741</v>
      </c>
      <c r="E321">
        <f t="shared" si="97"/>
        <v>25</v>
      </c>
      <c r="F321">
        <f t="shared" si="81"/>
        <v>3</v>
      </c>
      <c r="G321">
        <f t="shared" si="82"/>
        <v>2025</v>
      </c>
      <c r="H321">
        <f t="shared" ca="1" si="83"/>
        <v>4</v>
      </c>
      <c r="I321">
        <f t="shared" ca="1" si="84"/>
        <v>2</v>
      </c>
      <c r="K321" t="str">
        <f t="shared" ca="1" si="98"/>
        <v>N</v>
      </c>
      <c r="L321" t="str">
        <f t="shared" ca="1" si="85"/>
        <v>N</v>
      </c>
      <c r="M321" t="str">
        <f t="shared" ca="1" si="86"/>
        <v>N</v>
      </c>
      <c r="N321" s="21">
        <f t="shared" ca="1" si="87"/>
        <v>2</v>
      </c>
      <c r="O321" s="21">
        <f t="shared" ca="1" si="88"/>
        <v>0</v>
      </c>
      <c r="P321" s="21">
        <f t="shared" ca="1" si="89"/>
        <v>1</v>
      </c>
      <c r="Q321" s="21">
        <f t="shared" ca="1" si="90"/>
        <v>1</v>
      </c>
      <c r="R321">
        <f t="shared" ca="1" si="91"/>
        <v>2</v>
      </c>
      <c r="S321">
        <f t="shared" ca="1" si="92"/>
        <v>2</v>
      </c>
      <c r="T321">
        <f t="shared" ca="1" si="93"/>
        <v>2</v>
      </c>
      <c r="U321">
        <f t="shared" ca="1" si="94"/>
        <v>1</v>
      </c>
      <c r="V321">
        <f t="shared" ca="1" si="95"/>
        <v>1</v>
      </c>
    </row>
    <row r="322" spans="1:22" x14ac:dyDescent="0.35">
      <c r="A322" t="s">
        <v>28</v>
      </c>
      <c r="B322" t="s">
        <v>14</v>
      </c>
      <c r="D322" s="1">
        <f t="shared" si="96"/>
        <v>45741</v>
      </c>
      <c r="E322">
        <f t="shared" si="97"/>
        <v>25</v>
      </c>
      <c r="F322">
        <f t="shared" si="81"/>
        <v>3</v>
      </c>
      <c r="G322">
        <f t="shared" si="82"/>
        <v>2025</v>
      </c>
      <c r="H322">
        <f t="shared" ca="1" si="83"/>
        <v>7</v>
      </c>
      <c r="I322">
        <f t="shared" ca="1" si="84"/>
        <v>1</v>
      </c>
      <c r="K322" t="str">
        <f t="shared" ca="1" si="98"/>
        <v>N</v>
      </c>
      <c r="L322" t="str">
        <f t="shared" ca="1" si="85"/>
        <v>N</v>
      </c>
      <c r="M322" t="str">
        <f t="shared" ca="1" si="86"/>
        <v>N</v>
      </c>
      <c r="N322" s="21">
        <f t="shared" ca="1" si="87"/>
        <v>3</v>
      </c>
      <c r="O322" s="21">
        <f t="shared" ca="1" si="88"/>
        <v>1</v>
      </c>
      <c r="P322" s="21">
        <f t="shared" ca="1" si="89"/>
        <v>1</v>
      </c>
      <c r="Q322" s="21">
        <f t="shared" ca="1" si="90"/>
        <v>2</v>
      </c>
      <c r="R322">
        <f t="shared" ca="1" si="91"/>
        <v>4</v>
      </c>
      <c r="S322">
        <f t="shared" ca="1" si="92"/>
        <v>3</v>
      </c>
      <c r="T322">
        <f t="shared" ca="1" si="93"/>
        <v>2</v>
      </c>
      <c r="U322">
        <f t="shared" ca="1" si="94"/>
        <v>4</v>
      </c>
      <c r="V322">
        <f t="shared" ca="1" si="95"/>
        <v>1</v>
      </c>
    </row>
    <row r="323" spans="1:22" x14ac:dyDescent="0.35">
      <c r="A323" t="s">
        <v>29</v>
      </c>
      <c r="B323" t="s">
        <v>15</v>
      </c>
      <c r="D323" s="1">
        <f t="shared" si="96"/>
        <v>45741</v>
      </c>
      <c r="E323">
        <f t="shared" si="97"/>
        <v>25</v>
      </c>
      <c r="F323">
        <f t="shared" ref="F323:F386" si="99">MONTH(D323)</f>
        <v>3</v>
      </c>
      <c r="G323">
        <f t="shared" ref="G323:G386" si="100">YEAR(D323)</f>
        <v>2025</v>
      </c>
      <c r="H323">
        <f t="shared" ref="H323:H386" ca="1" si="101">RANDBETWEEN(0,10)</f>
        <v>10</v>
      </c>
      <c r="I323">
        <f t="shared" ref="I323:I386" ca="1" si="102">RANDBETWEEN(1,3)-1</f>
        <v>2</v>
      </c>
      <c r="K323" t="str">
        <f t="shared" ca="1" si="98"/>
        <v>N</v>
      </c>
      <c r="L323" t="str">
        <f t="shared" ref="L323:L386" ca="1" si="103">IFERROR(IF(DATEDIF(D323,NOW(),"d")&lt;=7,"Y","N"),"N")</f>
        <v>N</v>
      </c>
      <c r="M323" t="str">
        <f t="shared" ref="M323:M386" ca="1" si="104">IFERROR(IF(DATEDIF(D323,NOW(),"d")&lt;=14,"Y","N"),"N")</f>
        <v>N</v>
      </c>
      <c r="N323" s="21">
        <f t="shared" ref="N323:N386" ca="1" si="105">ROUND((RANDBETWEEN(35,45)/100)*H323,0)</f>
        <v>4</v>
      </c>
      <c r="O323" s="21">
        <f t="shared" ref="O323:O386" ca="1" si="106">H323-N323-P323-Q323</f>
        <v>2</v>
      </c>
      <c r="P323" s="21">
        <f t="shared" ref="P323:P386" ca="1" si="107">ROUND((RANDBETWEEN(15,25)/100)*H323,0)</f>
        <v>2</v>
      </c>
      <c r="Q323" s="21">
        <f t="shared" ref="Q323:Q386" ca="1" si="108">ROUND((RANDBETWEEN(15,25)/100)*H323,0)</f>
        <v>2</v>
      </c>
      <c r="R323">
        <f t="shared" ref="R323:R386" ca="1" si="109">ROUND((RANDBETWEEN(35,65)/100)*H323,0)</f>
        <v>4</v>
      </c>
      <c r="S323">
        <f t="shared" ref="S323:S386" ca="1" si="110">H323-R323</f>
        <v>6</v>
      </c>
      <c r="T323">
        <f t="shared" ref="T323:T386" ca="1" si="111">ROUND((RANDBETWEEN(25,45)/100)*H323,0)</f>
        <v>3</v>
      </c>
      <c r="U323">
        <f t="shared" ref="U323:U386" ca="1" si="112">H323-T323-V323</f>
        <v>6</v>
      </c>
      <c r="V323">
        <f t="shared" ref="V323:V386" ca="1" si="113">ROUND((RANDBETWEEN(5,15)/100)*H323,0)</f>
        <v>1</v>
      </c>
    </row>
    <row r="324" spans="1:22" x14ac:dyDescent="0.35">
      <c r="A324" t="s">
        <v>30</v>
      </c>
      <c r="B324" t="s">
        <v>16</v>
      </c>
      <c r="D324" s="1">
        <f t="shared" si="96"/>
        <v>45741</v>
      </c>
      <c r="E324">
        <f t="shared" si="97"/>
        <v>25</v>
      </c>
      <c r="F324">
        <f t="shared" si="99"/>
        <v>3</v>
      </c>
      <c r="G324">
        <f t="shared" si="100"/>
        <v>2025</v>
      </c>
      <c r="H324">
        <f t="shared" ca="1" si="101"/>
        <v>9</v>
      </c>
      <c r="I324">
        <f t="shared" ca="1" si="102"/>
        <v>2</v>
      </c>
      <c r="K324" t="str">
        <f t="shared" ca="1" si="98"/>
        <v>N</v>
      </c>
      <c r="L324" t="str">
        <f t="shared" ca="1" si="103"/>
        <v>N</v>
      </c>
      <c r="M324" t="str">
        <f t="shared" ca="1" si="104"/>
        <v>N</v>
      </c>
      <c r="N324" s="21">
        <f t="shared" ca="1" si="105"/>
        <v>3</v>
      </c>
      <c r="O324" s="21">
        <f t="shared" ca="1" si="106"/>
        <v>2</v>
      </c>
      <c r="P324" s="21">
        <f t="shared" ca="1" si="107"/>
        <v>2</v>
      </c>
      <c r="Q324" s="21">
        <f t="shared" ca="1" si="108"/>
        <v>2</v>
      </c>
      <c r="R324">
        <f t="shared" ca="1" si="109"/>
        <v>5</v>
      </c>
      <c r="S324">
        <f t="shared" ca="1" si="110"/>
        <v>4</v>
      </c>
      <c r="T324">
        <f t="shared" ca="1" si="111"/>
        <v>4</v>
      </c>
      <c r="U324">
        <f t="shared" ca="1" si="112"/>
        <v>4</v>
      </c>
      <c r="V324">
        <f t="shared" ca="1" si="113"/>
        <v>1</v>
      </c>
    </row>
    <row r="325" spans="1:22" x14ac:dyDescent="0.35">
      <c r="A325" t="s">
        <v>31</v>
      </c>
      <c r="B325" t="s">
        <v>17</v>
      </c>
      <c r="D325" s="1">
        <f t="shared" si="96"/>
        <v>45741</v>
      </c>
      <c r="E325">
        <f t="shared" si="97"/>
        <v>25</v>
      </c>
      <c r="F325">
        <f t="shared" si="99"/>
        <v>3</v>
      </c>
      <c r="G325">
        <f t="shared" si="100"/>
        <v>2025</v>
      </c>
      <c r="H325">
        <f t="shared" ca="1" si="101"/>
        <v>7</v>
      </c>
      <c r="I325">
        <f t="shared" ca="1" si="102"/>
        <v>2</v>
      </c>
      <c r="K325" t="str">
        <f t="shared" ca="1" si="98"/>
        <v>N</v>
      </c>
      <c r="L325" t="str">
        <f t="shared" ca="1" si="103"/>
        <v>N</v>
      </c>
      <c r="M325" t="str">
        <f t="shared" ca="1" si="104"/>
        <v>N</v>
      </c>
      <c r="N325" s="21">
        <f t="shared" ca="1" si="105"/>
        <v>3</v>
      </c>
      <c r="O325" s="21">
        <f t="shared" ca="1" si="106"/>
        <v>0</v>
      </c>
      <c r="P325" s="21">
        <f t="shared" ca="1" si="107"/>
        <v>2</v>
      </c>
      <c r="Q325" s="21">
        <f t="shared" ca="1" si="108"/>
        <v>2</v>
      </c>
      <c r="R325">
        <f t="shared" ca="1" si="109"/>
        <v>4</v>
      </c>
      <c r="S325">
        <f t="shared" ca="1" si="110"/>
        <v>3</v>
      </c>
      <c r="T325">
        <f t="shared" ca="1" si="111"/>
        <v>2</v>
      </c>
      <c r="U325">
        <f t="shared" ca="1" si="112"/>
        <v>5</v>
      </c>
      <c r="V325">
        <f t="shared" ca="1" si="113"/>
        <v>0</v>
      </c>
    </row>
    <row r="326" spans="1:22" x14ac:dyDescent="0.35">
      <c r="A326" t="s">
        <v>32</v>
      </c>
      <c r="B326" t="s">
        <v>18</v>
      </c>
      <c r="D326" s="1">
        <f t="shared" si="96"/>
        <v>45741</v>
      </c>
      <c r="E326">
        <f t="shared" si="97"/>
        <v>25</v>
      </c>
      <c r="F326">
        <f t="shared" si="99"/>
        <v>3</v>
      </c>
      <c r="G326">
        <f t="shared" si="100"/>
        <v>2025</v>
      </c>
      <c r="H326">
        <f t="shared" ca="1" si="101"/>
        <v>3</v>
      </c>
      <c r="I326">
        <f t="shared" ca="1" si="102"/>
        <v>2</v>
      </c>
      <c r="K326" t="str">
        <f t="shared" ca="1" si="98"/>
        <v>N</v>
      </c>
      <c r="L326" t="str">
        <f t="shared" ca="1" si="103"/>
        <v>N</v>
      </c>
      <c r="M326" t="str">
        <f t="shared" ca="1" si="104"/>
        <v>N</v>
      </c>
      <c r="N326" s="21">
        <f t="shared" ca="1" si="105"/>
        <v>1</v>
      </c>
      <c r="O326" s="21">
        <f t="shared" ca="1" si="106"/>
        <v>0</v>
      </c>
      <c r="P326" s="21">
        <f t="shared" ca="1" si="107"/>
        <v>1</v>
      </c>
      <c r="Q326" s="21">
        <f t="shared" ca="1" si="108"/>
        <v>1</v>
      </c>
      <c r="R326">
        <f t="shared" ca="1" si="109"/>
        <v>2</v>
      </c>
      <c r="S326">
        <f t="shared" ca="1" si="110"/>
        <v>1</v>
      </c>
      <c r="T326">
        <f t="shared" ca="1" si="111"/>
        <v>1</v>
      </c>
      <c r="U326">
        <f t="shared" ca="1" si="112"/>
        <v>2</v>
      </c>
      <c r="V326">
        <f t="shared" ca="1" si="113"/>
        <v>0</v>
      </c>
    </row>
    <row r="327" spans="1:22" x14ac:dyDescent="0.35">
      <c r="A327" s="2" t="s">
        <v>20</v>
      </c>
      <c r="B327" s="2" t="s">
        <v>6</v>
      </c>
      <c r="C327" s="2"/>
      <c r="D327" s="1">
        <f t="shared" ref="D327:D390" si="114">D314+1</f>
        <v>45742</v>
      </c>
      <c r="E327">
        <f t="shared" si="97"/>
        <v>26</v>
      </c>
      <c r="F327">
        <f t="shared" si="99"/>
        <v>3</v>
      </c>
      <c r="G327">
        <f t="shared" si="100"/>
        <v>2025</v>
      </c>
      <c r="H327">
        <f t="shared" ca="1" si="101"/>
        <v>0</v>
      </c>
      <c r="I327">
        <f t="shared" ca="1" si="102"/>
        <v>0</v>
      </c>
      <c r="K327" t="str">
        <f t="shared" ca="1" si="98"/>
        <v>N</v>
      </c>
      <c r="L327" t="str">
        <f t="shared" ca="1" si="103"/>
        <v>N</v>
      </c>
      <c r="M327" t="str">
        <f t="shared" ca="1" si="104"/>
        <v>N</v>
      </c>
      <c r="N327" s="21">
        <f t="shared" ca="1" si="105"/>
        <v>0</v>
      </c>
      <c r="O327" s="21">
        <f t="shared" ca="1" si="106"/>
        <v>0</v>
      </c>
      <c r="P327" s="21">
        <f t="shared" ca="1" si="107"/>
        <v>0</v>
      </c>
      <c r="Q327" s="21">
        <f t="shared" ca="1" si="108"/>
        <v>0</v>
      </c>
      <c r="R327">
        <f t="shared" ca="1" si="109"/>
        <v>0</v>
      </c>
      <c r="S327">
        <f t="shared" ca="1" si="110"/>
        <v>0</v>
      </c>
      <c r="T327">
        <f t="shared" ca="1" si="111"/>
        <v>0</v>
      </c>
      <c r="U327">
        <f t="shared" ca="1" si="112"/>
        <v>0</v>
      </c>
      <c r="V327">
        <f t="shared" ca="1" si="113"/>
        <v>0</v>
      </c>
    </row>
    <row r="328" spans="1:22" x14ac:dyDescent="0.35">
      <c r="A328" t="s">
        <v>21</v>
      </c>
      <c r="B328" t="s">
        <v>7</v>
      </c>
      <c r="D328" s="1">
        <f t="shared" si="114"/>
        <v>45742</v>
      </c>
      <c r="E328">
        <f t="shared" si="97"/>
        <v>26</v>
      </c>
      <c r="F328">
        <f t="shared" si="99"/>
        <v>3</v>
      </c>
      <c r="G328">
        <f t="shared" si="100"/>
        <v>2025</v>
      </c>
      <c r="H328">
        <f t="shared" ca="1" si="101"/>
        <v>0</v>
      </c>
      <c r="I328">
        <f t="shared" ca="1" si="102"/>
        <v>1</v>
      </c>
      <c r="K328" t="str">
        <f t="shared" ca="1" si="98"/>
        <v>N</v>
      </c>
      <c r="L328" t="str">
        <f t="shared" ca="1" si="103"/>
        <v>N</v>
      </c>
      <c r="M328" t="str">
        <f t="shared" ca="1" si="104"/>
        <v>N</v>
      </c>
      <c r="N328" s="21">
        <f t="shared" ca="1" si="105"/>
        <v>0</v>
      </c>
      <c r="O328" s="21">
        <f t="shared" ca="1" si="106"/>
        <v>0</v>
      </c>
      <c r="P328" s="21">
        <f t="shared" ca="1" si="107"/>
        <v>0</v>
      </c>
      <c r="Q328" s="21">
        <f t="shared" ca="1" si="108"/>
        <v>0</v>
      </c>
      <c r="R328">
        <f t="shared" ca="1" si="109"/>
        <v>0</v>
      </c>
      <c r="S328">
        <f t="shared" ca="1" si="110"/>
        <v>0</v>
      </c>
      <c r="T328">
        <f t="shared" ca="1" si="111"/>
        <v>0</v>
      </c>
      <c r="U328">
        <f t="shared" ca="1" si="112"/>
        <v>0</v>
      </c>
      <c r="V328">
        <f t="shared" ca="1" si="113"/>
        <v>0</v>
      </c>
    </row>
    <row r="329" spans="1:22" x14ac:dyDescent="0.35">
      <c r="A329" t="s">
        <v>22</v>
      </c>
      <c r="B329" t="s">
        <v>8</v>
      </c>
      <c r="D329" s="1">
        <f t="shared" si="114"/>
        <v>45742</v>
      </c>
      <c r="E329">
        <f t="shared" si="97"/>
        <v>26</v>
      </c>
      <c r="F329">
        <f t="shared" si="99"/>
        <v>3</v>
      </c>
      <c r="G329">
        <f t="shared" si="100"/>
        <v>2025</v>
      </c>
      <c r="H329">
        <f t="shared" ca="1" si="101"/>
        <v>0</v>
      </c>
      <c r="I329">
        <f t="shared" ca="1" si="102"/>
        <v>1</v>
      </c>
      <c r="K329" t="str">
        <f t="shared" ca="1" si="98"/>
        <v>N</v>
      </c>
      <c r="L329" t="str">
        <f t="shared" ca="1" si="103"/>
        <v>N</v>
      </c>
      <c r="M329" t="str">
        <f t="shared" ca="1" si="104"/>
        <v>N</v>
      </c>
      <c r="N329" s="21">
        <f t="shared" ca="1" si="105"/>
        <v>0</v>
      </c>
      <c r="O329" s="21">
        <f t="shared" ca="1" si="106"/>
        <v>0</v>
      </c>
      <c r="P329" s="21">
        <f t="shared" ca="1" si="107"/>
        <v>0</v>
      </c>
      <c r="Q329" s="21">
        <f t="shared" ca="1" si="108"/>
        <v>0</v>
      </c>
      <c r="R329">
        <f t="shared" ca="1" si="109"/>
        <v>0</v>
      </c>
      <c r="S329">
        <f t="shared" ca="1" si="110"/>
        <v>0</v>
      </c>
      <c r="T329">
        <f t="shared" ca="1" si="111"/>
        <v>0</v>
      </c>
      <c r="U329">
        <f t="shared" ca="1" si="112"/>
        <v>0</v>
      </c>
      <c r="V329">
        <f t="shared" ca="1" si="113"/>
        <v>0</v>
      </c>
    </row>
    <row r="330" spans="1:22" x14ac:dyDescent="0.35">
      <c r="A330" t="s">
        <v>23</v>
      </c>
      <c r="B330" t="s">
        <v>9</v>
      </c>
      <c r="D330" s="1">
        <f t="shared" si="114"/>
        <v>45742</v>
      </c>
      <c r="E330">
        <f t="shared" si="97"/>
        <v>26</v>
      </c>
      <c r="F330">
        <f t="shared" si="99"/>
        <v>3</v>
      </c>
      <c r="G330">
        <f t="shared" si="100"/>
        <v>2025</v>
      </c>
      <c r="H330">
        <f t="shared" ca="1" si="101"/>
        <v>3</v>
      </c>
      <c r="I330">
        <f t="shared" ca="1" si="102"/>
        <v>0</v>
      </c>
      <c r="K330" t="str">
        <f t="shared" ca="1" si="98"/>
        <v>N</v>
      </c>
      <c r="L330" t="str">
        <f t="shared" ca="1" si="103"/>
        <v>N</v>
      </c>
      <c r="M330" t="str">
        <f t="shared" ca="1" si="104"/>
        <v>N</v>
      </c>
      <c r="N330" s="21">
        <f t="shared" ca="1" si="105"/>
        <v>1</v>
      </c>
      <c r="O330" s="21">
        <f t="shared" ca="1" si="106"/>
        <v>0</v>
      </c>
      <c r="P330" s="21">
        <f t="shared" ca="1" si="107"/>
        <v>1</v>
      </c>
      <c r="Q330" s="21">
        <f t="shared" ca="1" si="108"/>
        <v>1</v>
      </c>
      <c r="R330">
        <f t="shared" ca="1" si="109"/>
        <v>2</v>
      </c>
      <c r="S330">
        <f t="shared" ca="1" si="110"/>
        <v>1</v>
      </c>
      <c r="T330">
        <f t="shared" ca="1" si="111"/>
        <v>1</v>
      </c>
      <c r="U330">
        <f t="shared" ca="1" si="112"/>
        <v>2</v>
      </c>
      <c r="V330">
        <f t="shared" ca="1" si="113"/>
        <v>0</v>
      </c>
    </row>
    <row r="331" spans="1:22" x14ac:dyDescent="0.35">
      <c r="A331" t="s">
        <v>24</v>
      </c>
      <c r="B331" t="s">
        <v>10</v>
      </c>
      <c r="D331" s="1">
        <f t="shared" si="114"/>
        <v>45742</v>
      </c>
      <c r="E331">
        <f t="shared" si="97"/>
        <v>26</v>
      </c>
      <c r="F331">
        <f t="shared" si="99"/>
        <v>3</v>
      </c>
      <c r="G331">
        <f t="shared" si="100"/>
        <v>2025</v>
      </c>
      <c r="H331">
        <f t="shared" ca="1" si="101"/>
        <v>3</v>
      </c>
      <c r="I331">
        <f t="shared" ca="1" si="102"/>
        <v>0</v>
      </c>
      <c r="K331" t="str">
        <f t="shared" ca="1" si="98"/>
        <v>N</v>
      </c>
      <c r="L331" t="str">
        <f t="shared" ca="1" si="103"/>
        <v>N</v>
      </c>
      <c r="M331" t="str">
        <f t="shared" ca="1" si="104"/>
        <v>N</v>
      </c>
      <c r="N331" s="21">
        <f t="shared" ca="1" si="105"/>
        <v>1</v>
      </c>
      <c r="O331" s="21">
        <f t="shared" ca="1" si="106"/>
        <v>0</v>
      </c>
      <c r="P331" s="21">
        <f t="shared" ca="1" si="107"/>
        <v>1</v>
      </c>
      <c r="Q331" s="21">
        <f t="shared" ca="1" si="108"/>
        <v>1</v>
      </c>
      <c r="R331">
        <f t="shared" ca="1" si="109"/>
        <v>1</v>
      </c>
      <c r="S331">
        <f t="shared" ca="1" si="110"/>
        <v>2</v>
      </c>
      <c r="T331">
        <f t="shared" ca="1" si="111"/>
        <v>1</v>
      </c>
      <c r="U331">
        <f t="shared" ca="1" si="112"/>
        <v>2</v>
      </c>
      <c r="V331">
        <f t="shared" ca="1" si="113"/>
        <v>0</v>
      </c>
    </row>
    <row r="332" spans="1:22" x14ac:dyDescent="0.35">
      <c r="A332" t="s">
        <v>25</v>
      </c>
      <c r="B332" t="s">
        <v>11</v>
      </c>
      <c r="D332" s="1">
        <f t="shared" si="114"/>
        <v>45742</v>
      </c>
      <c r="E332">
        <f t="shared" si="97"/>
        <v>26</v>
      </c>
      <c r="F332">
        <f t="shared" si="99"/>
        <v>3</v>
      </c>
      <c r="G332">
        <f t="shared" si="100"/>
        <v>2025</v>
      </c>
      <c r="H332">
        <f t="shared" ca="1" si="101"/>
        <v>8</v>
      </c>
      <c r="I332">
        <f t="shared" ca="1" si="102"/>
        <v>2</v>
      </c>
      <c r="K332" t="str">
        <f t="shared" ca="1" si="98"/>
        <v>N</v>
      </c>
      <c r="L332" t="str">
        <f t="shared" ca="1" si="103"/>
        <v>N</v>
      </c>
      <c r="M332" t="str">
        <f t="shared" ca="1" si="104"/>
        <v>N</v>
      </c>
      <c r="N332" s="21">
        <f t="shared" ca="1" si="105"/>
        <v>3</v>
      </c>
      <c r="O332" s="21">
        <f t="shared" ca="1" si="106"/>
        <v>2</v>
      </c>
      <c r="P332" s="21">
        <f t="shared" ca="1" si="107"/>
        <v>2</v>
      </c>
      <c r="Q332" s="21">
        <f t="shared" ca="1" si="108"/>
        <v>1</v>
      </c>
      <c r="R332">
        <f t="shared" ca="1" si="109"/>
        <v>4</v>
      </c>
      <c r="S332">
        <f t="shared" ca="1" si="110"/>
        <v>4</v>
      </c>
      <c r="T332">
        <f t="shared" ca="1" si="111"/>
        <v>2</v>
      </c>
      <c r="U332">
        <f t="shared" ca="1" si="112"/>
        <v>5</v>
      </c>
      <c r="V332">
        <f t="shared" ca="1" si="113"/>
        <v>1</v>
      </c>
    </row>
    <row r="333" spans="1:22" x14ac:dyDescent="0.35">
      <c r="A333" t="s">
        <v>26</v>
      </c>
      <c r="B333" t="s">
        <v>12</v>
      </c>
      <c r="D333" s="1">
        <f t="shared" si="114"/>
        <v>45742</v>
      </c>
      <c r="E333">
        <f t="shared" si="97"/>
        <v>26</v>
      </c>
      <c r="F333">
        <f t="shared" si="99"/>
        <v>3</v>
      </c>
      <c r="G333">
        <f t="shared" si="100"/>
        <v>2025</v>
      </c>
      <c r="H333">
        <f t="shared" ca="1" si="101"/>
        <v>0</v>
      </c>
      <c r="I333">
        <f t="shared" ca="1" si="102"/>
        <v>2</v>
      </c>
      <c r="K333" t="str">
        <f t="shared" ca="1" si="98"/>
        <v>N</v>
      </c>
      <c r="L333" t="str">
        <f t="shared" ca="1" si="103"/>
        <v>N</v>
      </c>
      <c r="M333" t="str">
        <f t="shared" ca="1" si="104"/>
        <v>N</v>
      </c>
      <c r="N333" s="21">
        <f t="shared" ca="1" si="105"/>
        <v>0</v>
      </c>
      <c r="O333" s="21">
        <f t="shared" ca="1" si="106"/>
        <v>0</v>
      </c>
      <c r="P333" s="21">
        <f t="shared" ca="1" si="107"/>
        <v>0</v>
      </c>
      <c r="Q333" s="21">
        <f t="shared" ca="1" si="108"/>
        <v>0</v>
      </c>
      <c r="R333">
        <f t="shared" ca="1" si="109"/>
        <v>0</v>
      </c>
      <c r="S333">
        <f t="shared" ca="1" si="110"/>
        <v>0</v>
      </c>
      <c r="T333">
        <f t="shared" ca="1" si="111"/>
        <v>0</v>
      </c>
      <c r="U333">
        <f t="shared" ca="1" si="112"/>
        <v>0</v>
      </c>
      <c r="V333">
        <f t="shared" ca="1" si="113"/>
        <v>0</v>
      </c>
    </row>
    <row r="334" spans="1:22" x14ac:dyDescent="0.35">
      <c r="A334" t="s">
        <v>27</v>
      </c>
      <c r="B334" t="s">
        <v>13</v>
      </c>
      <c r="D334" s="1">
        <f t="shared" si="114"/>
        <v>45742</v>
      </c>
      <c r="E334">
        <f t="shared" si="97"/>
        <v>26</v>
      </c>
      <c r="F334">
        <f t="shared" si="99"/>
        <v>3</v>
      </c>
      <c r="G334">
        <f t="shared" si="100"/>
        <v>2025</v>
      </c>
      <c r="H334">
        <f t="shared" ca="1" si="101"/>
        <v>6</v>
      </c>
      <c r="I334">
        <f t="shared" ca="1" si="102"/>
        <v>2</v>
      </c>
      <c r="K334" t="str">
        <f t="shared" ca="1" si="98"/>
        <v>N</v>
      </c>
      <c r="L334" t="str">
        <f t="shared" ca="1" si="103"/>
        <v>N</v>
      </c>
      <c r="M334" t="str">
        <f t="shared" ca="1" si="104"/>
        <v>N</v>
      </c>
      <c r="N334" s="21">
        <f t="shared" ca="1" si="105"/>
        <v>3</v>
      </c>
      <c r="O334" s="21">
        <f t="shared" ca="1" si="106"/>
        <v>1</v>
      </c>
      <c r="P334" s="21">
        <f t="shared" ca="1" si="107"/>
        <v>1</v>
      </c>
      <c r="Q334" s="21">
        <f t="shared" ca="1" si="108"/>
        <v>1</v>
      </c>
      <c r="R334">
        <f t="shared" ca="1" si="109"/>
        <v>4</v>
      </c>
      <c r="S334">
        <f t="shared" ca="1" si="110"/>
        <v>2</v>
      </c>
      <c r="T334">
        <f t="shared" ca="1" si="111"/>
        <v>2</v>
      </c>
      <c r="U334">
        <f t="shared" ca="1" si="112"/>
        <v>3</v>
      </c>
      <c r="V334">
        <f t="shared" ca="1" si="113"/>
        <v>1</v>
      </c>
    </row>
    <row r="335" spans="1:22" x14ac:dyDescent="0.35">
      <c r="A335" t="s">
        <v>28</v>
      </c>
      <c r="B335" t="s">
        <v>14</v>
      </c>
      <c r="D335" s="1">
        <f t="shared" si="114"/>
        <v>45742</v>
      </c>
      <c r="E335">
        <f t="shared" si="97"/>
        <v>26</v>
      </c>
      <c r="F335">
        <f t="shared" si="99"/>
        <v>3</v>
      </c>
      <c r="G335">
        <f t="shared" si="100"/>
        <v>2025</v>
      </c>
      <c r="H335">
        <f t="shared" ca="1" si="101"/>
        <v>9</v>
      </c>
      <c r="I335">
        <f t="shared" ca="1" si="102"/>
        <v>2</v>
      </c>
      <c r="K335" t="str">
        <f t="shared" ca="1" si="98"/>
        <v>N</v>
      </c>
      <c r="L335" t="str">
        <f t="shared" ca="1" si="103"/>
        <v>N</v>
      </c>
      <c r="M335" t="str">
        <f t="shared" ca="1" si="104"/>
        <v>N</v>
      </c>
      <c r="N335" s="21">
        <f t="shared" ca="1" si="105"/>
        <v>3</v>
      </c>
      <c r="O335" s="21">
        <f t="shared" ca="1" si="106"/>
        <v>2</v>
      </c>
      <c r="P335" s="21">
        <f t="shared" ca="1" si="107"/>
        <v>2</v>
      </c>
      <c r="Q335" s="21">
        <f t="shared" ca="1" si="108"/>
        <v>2</v>
      </c>
      <c r="R335">
        <f t="shared" ca="1" si="109"/>
        <v>4</v>
      </c>
      <c r="S335">
        <f t="shared" ca="1" si="110"/>
        <v>5</v>
      </c>
      <c r="T335">
        <f t="shared" ca="1" si="111"/>
        <v>3</v>
      </c>
      <c r="U335">
        <f t="shared" ca="1" si="112"/>
        <v>5</v>
      </c>
      <c r="V335">
        <f t="shared" ca="1" si="113"/>
        <v>1</v>
      </c>
    </row>
    <row r="336" spans="1:22" x14ac:dyDescent="0.35">
      <c r="A336" t="s">
        <v>29</v>
      </c>
      <c r="B336" t="s">
        <v>15</v>
      </c>
      <c r="D336" s="1">
        <f t="shared" si="114"/>
        <v>45742</v>
      </c>
      <c r="E336">
        <f t="shared" ref="E336:E399" si="115">DAY(D336)</f>
        <v>26</v>
      </c>
      <c r="F336">
        <f t="shared" si="99"/>
        <v>3</v>
      </c>
      <c r="G336">
        <f t="shared" si="100"/>
        <v>2025</v>
      </c>
      <c r="H336">
        <f t="shared" ca="1" si="101"/>
        <v>3</v>
      </c>
      <c r="I336">
        <f t="shared" ca="1" si="102"/>
        <v>2</v>
      </c>
      <c r="K336" t="str">
        <f t="shared" ca="1" si="98"/>
        <v>N</v>
      </c>
      <c r="L336" t="str">
        <f t="shared" ca="1" si="103"/>
        <v>N</v>
      </c>
      <c r="M336" t="str">
        <f t="shared" ca="1" si="104"/>
        <v>N</v>
      </c>
      <c r="N336" s="21">
        <f t="shared" ca="1" si="105"/>
        <v>1</v>
      </c>
      <c r="O336" s="21">
        <f t="shared" ca="1" si="106"/>
        <v>0</v>
      </c>
      <c r="P336" s="21">
        <f t="shared" ca="1" si="107"/>
        <v>1</v>
      </c>
      <c r="Q336" s="21">
        <f t="shared" ca="1" si="108"/>
        <v>1</v>
      </c>
      <c r="R336">
        <f t="shared" ca="1" si="109"/>
        <v>1</v>
      </c>
      <c r="S336">
        <f t="shared" ca="1" si="110"/>
        <v>2</v>
      </c>
      <c r="T336">
        <f t="shared" ca="1" si="111"/>
        <v>1</v>
      </c>
      <c r="U336">
        <f t="shared" ca="1" si="112"/>
        <v>2</v>
      </c>
      <c r="V336">
        <f t="shared" ca="1" si="113"/>
        <v>0</v>
      </c>
    </row>
    <row r="337" spans="1:22" x14ac:dyDescent="0.35">
      <c r="A337" t="s">
        <v>30</v>
      </c>
      <c r="B337" t="s">
        <v>16</v>
      </c>
      <c r="D337" s="1">
        <f t="shared" si="114"/>
        <v>45742</v>
      </c>
      <c r="E337">
        <f t="shared" si="115"/>
        <v>26</v>
      </c>
      <c r="F337">
        <f t="shared" si="99"/>
        <v>3</v>
      </c>
      <c r="G337">
        <f t="shared" si="100"/>
        <v>2025</v>
      </c>
      <c r="H337">
        <f t="shared" ca="1" si="101"/>
        <v>0</v>
      </c>
      <c r="I337">
        <f t="shared" ca="1" si="102"/>
        <v>1</v>
      </c>
      <c r="K337" t="str">
        <f t="shared" ca="1" si="98"/>
        <v>N</v>
      </c>
      <c r="L337" t="str">
        <f t="shared" ca="1" si="103"/>
        <v>N</v>
      </c>
      <c r="M337" t="str">
        <f t="shared" ca="1" si="104"/>
        <v>N</v>
      </c>
      <c r="N337" s="21">
        <f t="shared" ca="1" si="105"/>
        <v>0</v>
      </c>
      <c r="O337" s="21">
        <f t="shared" ca="1" si="106"/>
        <v>0</v>
      </c>
      <c r="P337" s="21">
        <f t="shared" ca="1" si="107"/>
        <v>0</v>
      </c>
      <c r="Q337" s="21">
        <f t="shared" ca="1" si="108"/>
        <v>0</v>
      </c>
      <c r="R337">
        <f t="shared" ca="1" si="109"/>
        <v>0</v>
      </c>
      <c r="S337">
        <f t="shared" ca="1" si="110"/>
        <v>0</v>
      </c>
      <c r="T337">
        <f t="shared" ca="1" si="111"/>
        <v>0</v>
      </c>
      <c r="U337">
        <f t="shared" ca="1" si="112"/>
        <v>0</v>
      </c>
      <c r="V337">
        <f t="shared" ca="1" si="113"/>
        <v>0</v>
      </c>
    </row>
    <row r="338" spans="1:22" x14ac:dyDescent="0.35">
      <c r="A338" t="s">
        <v>31</v>
      </c>
      <c r="B338" t="s">
        <v>17</v>
      </c>
      <c r="D338" s="1">
        <f t="shared" si="114"/>
        <v>45742</v>
      </c>
      <c r="E338">
        <f t="shared" si="115"/>
        <v>26</v>
      </c>
      <c r="F338">
        <f t="shared" si="99"/>
        <v>3</v>
      </c>
      <c r="G338">
        <f t="shared" si="100"/>
        <v>2025</v>
      </c>
      <c r="H338">
        <f t="shared" ca="1" si="101"/>
        <v>4</v>
      </c>
      <c r="I338">
        <f t="shared" ca="1" si="102"/>
        <v>1</v>
      </c>
      <c r="K338" t="str">
        <f t="shared" ca="1" si="98"/>
        <v>N</v>
      </c>
      <c r="L338" t="str">
        <f t="shared" ca="1" si="103"/>
        <v>N</v>
      </c>
      <c r="M338" t="str">
        <f t="shared" ca="1" si="104"/>
        <v>N</v>
      </c>
      <c r="N338" s="21">
        <f t="shared" ca="1" si="105"/>
        <v>2</v>
      </c>
      <c r="O338" s="21">
        <f t="shared" ca="1" si="106"/>
        <v>0</v>
      </c>
      <c r="P338" s="21">
        <f t="shared" ca="1" si="107"/>
        <v>1</v>
      </c>
      <c r="Q338" s="21">
        <f t="shared" ca="1" si="108"/>
        <v>1</v>
      </c>
      <c r="R338">
        <f t="shared" ca="1" si="109"/>
        <v>2</v>
      </c>
      <c r="S338">
        <f t="shared" ca="1" si="110"/>
        <v>2</v>
      </c>
      <c r="T338">
        <f t="shared" ca="1" si="111"/>
        <v>2</v>
      </c>
      <c r="U338">
        <f t="shared" ca="1" si="112"/>
        <v>2</v>
      </c>
      <c r="V338">
        <f t="shared" ca="1" si="113"/>
        <v>0</v>
      </c>
    </row>
    <row r="339" spans="1:22" x14ac:dyDescent="0.35">
      <c r="A339" t="s">
        <v>32</v>
      </c>
      <c r="B339" t="s">
        <v>18</v>
      </c>
      <c r="D339" s="1">
        <f t="shared" si="114"/>
        <v>45742</v>
      </c>
      <c r="E339">
        <f t="shared" si="115"/>
        <v>26</v>
      </c>
      <c r="F339">
        <f t="shared" si="99"/>
        <v>3</v>
      </c>
      <c r="G339">
        <f t="shared" si="100"/>
        <v>2025</v>
      </c>
      <c r="H339">
        <f t="shared" ca="1" si="101"/>
        <v>1</v>
      </c>
      <c r="I339">
        <f t="shared" ca="1" si="102"/>
        <v>2</v>
      </c>
      <c r="K339" t="str">
        <f t="shared" ca="1" si="98"/>
        <v>N</v>
      </c>
      <c r="L339" t="str">
        <f t="shared" ca="1" si="103"/>
        <v>N</v>
      </c>
      <c r="M339" t="str">
        <f t="shared" ca="1" si="104"/>
        <v>N</v>
      </c>
      <c r="N339" s="21">
        <f t="shared" ca="1" si="105"/>
        <v>0</v>
      </c>
      <c r="O339" s="21">
        <f t="shared" ca="1" si="106"/>
        <v>1</v>
      </c>
      <c r="P339" s="21">
        <f t="shared" ca="1" si="107"/>
        <v>0</v>
      </c>
      <c r="Q339" s="21">
        <f t="shared" ca="1" si="108"/>
        <v>0</v>
      </c>
      <c r="R339">
        <f t="shared" ca="1" si="109"/>
        <v>1</v>
      </c>
      <c r="S339">
        <f t="shared" ca="1" si="110"/>
        <v>0</v>
      </c>
      <c r="T339">
        <f t="shared" ca="1" si="111"/>
        <v>0</v>
      </c>
      <c r="U339">
        <f t="shared" ca="1" si="112"/>
        <v>1</v>
      </c>
      <c r="V339">
        <f t="shared" ca="1" si="113"/>
        <v>0</v>
      </c>
    </row>
    <row r="340" spans="1:22" x14ac:dyDescent="0.35">
      <c r="A340" s="2" t="s">
        <v>20</v>
      </c>
      <c r="B340" s="2" t="s">
        <v>6</v>
      </c>
      <c r="D340" s="1">
        <f t="shared" si="114"/>
        <v>45743</v>
      </c>
      <c r="E340">
        <f t="shared" si="115"/>
        <v>27</v>
      </c>
      <c r="F340">
        <f t="shared" si="99"/>
        <v>3</v>
      </c>
      <c r="G340">
        <f t="shared" si="100"/>
        <v>2025</v>
      </c>
      <c r="H340">
        <f t="shared" ca="1" si="101"/>
        <v>9</v>
      </c>
      <c r="I340">
        <f t="shared" ca="1" si="102"/>
        <v>2</v>
      </c>
      <c r="K340" t="str">
        <f t="shared" ca="1" si="98"/>
        <v>N</v>
      </c>
      <c r="L340" t="str">
        <f t="shared" ca="1" si="103"/>
        <v>N</v>
      </c>
      <c r="M340" t="str">
        <f t="shared" ca="1" si="104"/>
        <v>N</v>
      </c>
      <c r="N340" s="21">
        <f t="shared" ca="1" si="105"/>
        <v>4</v>
      </c>
      <c r="O340" s="21">
        <f t="shared" ca="1" si="106"/>
        <v>1</v>
      </c>
      <c r="P340" s="21">
        <f t="shared" ca="1" si="107"/>
        <v>2</v>
      </c>
      <c r="Q340" s="21">
        <f t="shared" ca="1" si="108"/>
        <v>2</v>
      </c>
      <c r="R340">
        <f t="shared" ca="1" si="109"/>
        <v>3</v>
      </c>
      <c r="S340">
        <f t="shared" ca="1" si="110"/>
        <v>6</v>
      </c>
      <c r="T340">
        <f t="shared" ca="1" si="111"/>
        <v>2</v>
      </c>
      <c r="U340">
        <f t="shared" ca="1" si="112"/>
        <v>6</v>
      </c>
      <c r="V340">
        <f t="shared" ca="1" si="113"/>
        <v>1</v>
      </c>
    </row>
    <row r="341" spans="1:22" x14ac:dyDescent="0.35">
      <c r="A341" t="s">
        <v>21</v>
      </c>
      <c r="B341" t="s">
        <v>7</v>
      </c>
      <c r="D341" s="1">
        <f t="shared" si="114"/>
        <v>45743</v>
      </c>
      <c r="E341">
        <f t="shared" si="115"/>
        <v>27</v>
      </c>
      <c r="F341">
        <f t="shared" si="99"/>
        <v>3</v>
      </c>
      <c r="G341">
        <f t="shared" si="100"/>
        <v>2025</v>
      </c>
      <c r="H341">
        <f t="shared" ca="1" si="101"/>
        <v>2</v>
      </c>
      <c r="I341">
        <f t="shared" ca="1" si="102"/>
        <v>1</v>
      </c>
      <c r="K341" t="str">
        <f t="shared" ca="1" si="98"/>
        <v>N</v>
      </c>
      <c r="L341" t="str">
        <f t="shared" ca="1" si="103"/>
        <v>N</v>
      </c>
      <c r="M341" t="str">
        <f t="shared" ca="1" si="104"/>
        <v>N</v>
      </c>
      <c r="N341" s="21">
        <f t="shared" ca="1" si="105"/>
        <v>1</v>
      </c>
      <c r="O341" s="21">
        <f t="shared" ca="1" si="106"/>
        <v>1</v>
      </c>
      <c r="P341" s="21">
        <f t="shared" ca="1" si="107"/>
        <v>0</v>
      </c>
      <c r="Q341" s="21">
        <f t="shared" ca="1" si="108"/>
        <v>0</v>
      </c>
      <c r="R341">
        <f t="shared" ca="1" si="109"/>
        <v>1</v>
      </c>
      <c r="S341">
        <f t="shared" ca="1" si="110"/>
        <v>1</v>
      </c>
      <c r="T341">
        <f t="shared" ca="1" si="111"/>
        <v>1</v>
      </c>
      <c r="U341">
        <f t="shared" ca="1" si="112"/>
        <v>1</v>
      </c>
      <c r="V341">
        <f t="shared" ca="1" si="113"/>
        <v>0</v>
      </c>
    </row>
    <row r="342" spans="1:22" x14ac:dyDescent="0.35">
      <c r="A342" t="s">
        <v>22</v>
      </c>
      <c r="B342" t="s">
        <v>8</v>
      </c>
      <c r="D342" s="1">
        <f t="shared" si="114"/>
        <v>45743</v>
      </c>
      <c r="E342">
        <f t="shared" si="115"/>
        <v>27</v>
      </c>
      <c r="F342">
        <f t="shared" si="99"/>
        <v>3</v>
      </c>
      <c r="G342">
        <f t="shared" si="100"/>
        <v>2025</v>
      </c>
      <c r="H342">
        <f t="shared" ca="1" si="101"/>
        <v>1</v>
      </c>
      <c r="I342">
        <f t="shared" ca="1" si="102"/>
        <v>1</v>
      </c>
      <c r="K342" t="str">
        <f t="shared" ca="1" si="98"/>
        <v>N</v>
      </c>
      <c r="L342" t="str">
        <f t="shared" ca="1" si="103"/>
        <v>N</v>
      </c>
      <c r="M342" t="str">
        <f t="shared" ca="1" si="104"/>
        <v>N</v>
      </c>
      <c r="N342" s="21">
        <f t="shared" ca="1" si="105"/>
        <v>0</v>
      </c>
      <c r="O342" s="21">
        <f t="shared" ca="1" si="106"/>
        <v>1</v>
      </c>
      <c r="P342" s="21">
        <f t="shared" ca="1" si="107"/>
        <v>0</v>
      </c>
      <c r="Q342" s="21">
        <f t="shared" ca="1" si="108"/>
        <v>0</v>
      </c>
      <c r="R342">
        <f t="shared" ca="1" si="109"/>
        <v>0</v>
      </c>
      <c r="S342">
        <f t="shared" ca="1" si="110"/>
        <v>1</v>
      </c>
      <c r="T342">
        <f t="shared" ca="1" si="111"/>
        <v>0</v>
      </c>
      <c r="U342">
        <f t="shared" ca="1" si="112"/>
        <v>1</v>
      </c>
      <c r="V342">
        <f t="shared" ca="1" si="113"/>
        <v>0</v>
      </c>
    </row>
    <row r="343" spans="1:22" x14ac:dyDescent="0.35">
      <c r="A343" t="s">
        <v>23</v>
      </c>
      <c r="B343" t="s">
        <v>9</v>
      </c>
      <c r="D343" s="1">
        <f t="shared" si="114"/>
        <v>45743</v>
      </c>
      <c r="E343">
        <f t="shared" si="115"/>
        <v>27</v>
      </c>
      <c r="F343">
        <f t="shared" si="99"/>
        <v>3</v>
      </c>
      <c r="G343">
        <f t="shared" si="100"/>
        <v>2025</v>
      </c>
      <c r="H343">
        <f t="shared" ca="1" si="101"/>
        <v>1</v>
      </c>
      <c r="I343">
        <f t="shared" ca="1" si="102"/>
        <v>1</v>
      </c>
      <c r="K343" t="str">
        <f t="shared" ca="1" si="98"/>
        <v>N</v>
      </c>
      <c r="L343" t="str">
        <f t="shared" ca="1" si="103"/>
        <v>N</v>
      </c>
      <c r="M343" t="str">
        <f t="shared" ca="1" si="104"/>
        <v>N</v>
      </c>
      <c r="N343" s="21">
        <f t="shared" ca="1" si="105"/>
        <v>0</v>
      </c>
      <c r="O343" s="21">
        <f t="shared" ca="1" si="106"/>
        <v>1</v>
      </c>
      <c r="P343" s="21">
        <f t="shared" ca="1" si="107"/>
        <v>0</v>
      </c>
      <c r="Q343" s="21">
        <f t="shared" ca="1" si="108"/>
        <v>0</v>
      </c>
      <c r="R343">
        <f t="shared" ca="1" si="109"/>
        <v>0</v>
      </c>
      <c r="S343">
        <f t="shared" ca="1" si="110"/>
        <v>1</v>
      </c>
      <c r="T343">
        <f t="shared" ca="1" si="111"/>
        <v>0</v>
      </c>
      <c r="U343">
        <f t="shared" ca="1" si="112"/>
        <v>1</v>
      </c>
      <c r="V343">
        <f t="shared" ca="1" si="113"/>
        <v>0</v>
      </c>
    </row>
    <row r="344" spans="1:22" x14ac:dyDescent="0.35">
      <c r="A344" t="s">
        <v>24</v>
      </c>
      <c r="B344" t="s">
        <v>10</v>
      </c>
      <c r="D344" s="1">
        <f t="shared" si="114"/>
        <v>45743</v>
      </c>
      <c r="E344">
        <f t="shared" si="115"/>
        <v>27</v>
      </c>
      <c r="F344">
        <f t="shared" si="99"/>
        <v>3</v>
      </c>
      <c r="G344">
        <f t="shared" si="100"/>
        <v>2025</v>
      </c>
      <c r="H344">
        <f t="shared" ca="1" si="101"/>
        <v>2</v>
      </c>
      <c r="I344">
        <f t="shared" ca="1" si="102"/>
        <v>2</v>
      </c>
      <c r="K344" t="str">
        <f t="shared" ca="1" si="98"/>
        <v>N</v>
      </c>
      <c r="L344" t="str">
        <f t="shared" ca="1" si="103"/>
        <v>N</v>
      </c>
      <c r="M344" t="str">
        <f t="shared" ca="1" si="104"/>
        <v>N</v>
      </c>
      <c r="N344" s="21">
        <f t="shared" ca="1" si="105"/>
        <v>1</v>
      </c>
      <c r="O344" s="21">
        <f t="shared" ca="1" si="106"/>
        <v>1</v>
      </c>
      <c r="P344" s="21">
        <f t="shared" ca="1" si="107"/>
        <v>0</v>
      </c>
      <c r="Q344" s="21">
        <f t="shared" ca="1" si="108"/>
        <v>0</v>
      </c>
      <c r="R344">
        <f t="shared" ca="1" si="109"/>
        <v>1</v>
      </c>
      <c r="S344">
        <f t="shared" ca="1" si="110"/>
        <v>1</v>
      </c>
      <c r="T344">
        <f t="shared" ca="1" si="111"/>
        <v>1</v>
      </c>
      <c r="U344">
        <f t="shared" ca="1" si="112"/>
        <v>1</v>
      </c>
      <c r="V344">
        <f t="shared" ca="1" si="113"/>
        <v>0</v>
      </c>
    </row>
    <row r="345" spans="1:22" x14ac:dyDescent="0.35">
      <c r="A345" t="s">
        <v>25</v>
      </c>
      <c r="B345" t="s">
        <v>11</v>
      </c>
      <c r="D345" s="1">
        <f t="shared" si="114"/>
        <v>45743</v>
      </c>
      <c r="E345">
        <f t="shared" si="115"/>
        <v>27</v>
      </c>
      <c r="F345">
        <f t="shared" si="99"/>
        <v>3</v>
      </c>
      <c r="G345">
        <f t="shared" si="100"/>
        <v>2025</v>
      </c>
      <c r="H345">
        <f t="shared" ca="1" si="101"/>
        <v>2</v>
      </c>
      <c r="I345">
        <f t="shared" ca="1" si="102"/>
        <v>1</v>
      </c>
      <c r="K345" t="str">
        <f t="shared" ca="1" si="98"/>
        <v>N</v>
      </c>
      <c r="L345" t="str">
        <f t="shared" ca="1" si="103"/>
        <v>N</v>
      </c>
      <c r="M345" t="str">
        <f t="shared" ca="1" si="104"/>
        <v>N</v>
      </c>
      <c r="N345" s="21">
        <f t="shared" ca="1" si="105"/>
        <v>1</v>
      </c>
      <c r="O345" s="21">
        <f t="shared" ca="1" si="106"/>
        <v>1</v>
      </c>
      <c r="P345" s="21">
        <f t="shared" ca="1" si="107"/>
        <v>0</v>
      </c>
      <c r="Q345" s="21">
        <f t="shared" ca="1" si="108"/>
        <v>0</v>
      </c>
      <c r="R345">
        <f t="shared" ca="1" si="109"/>
        <v>1</v>
      </c>
      <c r="S345">
        <f t="shared" ca="1" si="110"/>
        <v>1</v>
      </c>
      <c r="T345">
        <f t="shared" ca="1" si="111"/>
        <v>1</v>
      </c>
      <c r="U345">
        <f t="shared" ca="1" si="112"/>
        <v>1</v>
      </c>
      <c r="V345">
        <f t="shared" ca="1" si="113"/>
        <v>0</v>
      </c>
    </row>
    <row r="346" spans="1:22" x14ac:dyDescent="0.35">
      <c r="A346" t="s">
        <v>26</v>
      </c>
      <c r="B346" t="s">
        <v>12</v>
      </c>
      <c r="D346" s="1">
        <f t="shared" si="114"/>
        <v>45743</v>
      </c>
      <c r="E346">
        <f t="shared" si="115"/>
        <v>27</v>
      </c>
      <c r="F346">
        <f t="shared" si="99"/>
        <v>3</v>
      </c>
      <c r="G346">
        <f t="shared" si="100"/>
        <v>2025</v>
      </c>
      <c r="H346">
        <f t="shared" ca="1" si="101"/>
        <v>6</v>
      </c>
      <c r="I346">
        <f t="shared" ca="1" si="102"/>
        <v>0</v>
      </c>
      <c r="K346" t="str">
        <f t="shared" ca="1" si="98"/>
        <v>N</v>
      </c>
      <c r="L346" t="str">
        <f t="shared" ca="1" si="103"/>
        <v>N</v>
      </c>
      <c r="M346" t="str">
        <f t="shared" ca="1" si="104"/>
        <v>N</v>
      </c>
      <c r="N346" s="21">
        <f t="shared" ca="1" si="105"/>
        <v>2</v>
      </c>
      <c r="O346" s="21">
        <f t="shared" ca="1" si="106"/>
        <v>2</v>
      </c>
      <c r="P346" s="21">
        <f t="shared" ca="1" si="107"/>
        <v>1</v>
      </c>
      <c r="Q346" s="21">
        <f t="shared" ca="1" si="108"/>
        <v>1</v>
      </c>
      <c r="R346">
        <f t="shared" ca="1" si="109"/>
        <v>2</v>
      </c>
      <c r="S346">
        <f t="shared" ca="1" si="110"/>
        <v>4</v>
      </c>
      <c r="T346">
        <f t="shared" ca="1" si="111"/>
        <v>2</v>
      </c>
      <c r="U346">
        <f t="shared" ca="1" si="112"/>
        <v>3</v>
      </c>
      <c r="V346">
        <f t="shared" ca="1" si="113"/>
        <v>1</v>
      </c>
    </row>
    <row r="347" spans="1:22" x14ac:dyDescent="0.35">
      <c r="A347" t="s">
        <v>27</v>
      </c>
      <c r="B347" t="s">
        <v>13</v>
      </c>
      <c r="D347" s="1">
        <f t="shared" si="114"/>
        <v>45743</v>
      </c>
      <c r="E347">
        <f t="shared" si="115"/>
        <v>27</v>
      </c>
      <c r="F347">
        <f t="shared" si="99"/>
        <v>3</v>
      </c>
      <c r="G347">
        <f t="shared" si="100"/>
        <v>2025</v>
      </c>
      <c r="H347">
        <f t="shared" ca="1" si="101"/>
        <v>8</v>
      </c>
      <c r="I347">
        <f t="shared" ca="1" si="102"/>
        <v>2</v>
      </c>
      <c r="K347" t="str">
        <f t="shared" ca="1" si="98"/>
        <v>N</v>
      </c>
      <c r="L347" t="str">
        <f t="shared" ca="1" si="103"/>
        <v>N</v>
      </c>
      <c r="M347" t="str">
        <f t="shared" ca="1" si="104"/>
        <v>N</v>
      </c>
      <c r="N347" s="21">
        <f t="shared" ca="1" si="105"/>
        <v>3</v>
      </c>
      <c r="O347" s="21">
        <f t="shared" ca="1" si="106"/>
        <v>2</v>
      </c>
      <c r="P347" s="21">
        <f t="shared" ca="1" si="107"/>
        <v>2</v>
      </c>
      <c r="Q347" s="21">
        <f t="shared" ca="1" si="108"/>
        <v>1</v>
      </c>
      <c r="R347">
        <f t="shared" ca="1" si="109"/>
        <v>4</v>
      </c>
      <c r="S347">
        <f t="shared" ca="1" si="110"/>
        <v>4</v>
      </c>
      <c r="T347">
        <f t="shared" ca="1" si="111"/>
        <v>2</v>
      </c>
      <c r="U347">
        <f t="shared" ca="1" si="112"/>
        <v>5</v>
      </c>
      <c r="V347">
        <f t="shared" ca="1" si="113"/>
        <v>1</v>
      </c>
    </row>
    <row r="348" spans="1:22" x14ac:dyDescent="0.35">
      <c r="A348" t="s">
        <v>28</v>
      </c>
      <c r="B348" t="s">
        <v>14</v>
      </c>
      <c r="D348" s="1">
        <f t="shared" si="114"/>
        <v>45743</v>
      </c>
      <c r="E348">
        <f t="shared" si="115"/>
        <v>27</v>
      </c>
      <c r="F348">
        <f t="shared" si="99"/>
        <v>3</v>
      </c>
      <c r="G348">
        <f t="shared" si="100"/>
        <v>2025</v>
      </c>
      <c r="H348">
        <f t="shared" ca="1" si="101"/>
        <v>0</v>
      </c>
      <c r="I348">
        <f t="shared" ca="1" si="102"/>
        <v>2</v>
      </c>
      <c r="K348" t="str">
        <f t="shared" ca="1" si="98"/>
        <v>N</v>
      </c>
      <c r="L348" t="str">
        <f t="shared" ca="1" si="103"/>
        <v>N</v>
      </c>
      <c r="M348" t="str">
        <f t="shared" ca="1" si="104"/>
        <v>N</v>
      </c>
      <c r="N348" s="21">
        <f t="shared" ca="1" si="105"/>
        <v>0</v>
      </c>
      <c r="O348" s="21">
        <f t="shared" ca="1" si="106"/>
        <v>0</v>
      </c>
      <c r="P348" s="21">
        <f t="shared" ca="1" si="107"/>
        <v>0</v>
      </c>
      <c r="Q348" s="21">
        <f t="shared" ca="1" si="108"/>
        <v>0</v>
      </c>
      <c r="R348">
        <f t="shared" ca="1" si="109"/>
        <v>0</v>
      </c>
      <c r="S348">
        <f t="shared" ca="1" si="110"/>
        <v>0</v>
      </c>
      <c r="T348">
        <f t="shared" ca="1" si="111"/>
        <v>0</v>
      </c>
      <c r="U348">
        <f t="shared" ca="1" si="112"/>
        <v>0</v>
      </c>
      <c r="V348">
        <f t="shared" ca="1" si="113"/>
        <v>0</v>
      </c>
    </row>
    <row r="349" spans="1:22" x14ac:dyDescent="0.35">
      <c r="A349" t="s">
        <v>29</v>
      </c>
      <c r="B349" t="s">
        <v>15</v>
      </c>
      <c r="D349" s="1">
        <f t="shared" si="114"/>
        <v>45743</v>
      </c>
      <c r="E349">
        <f t="shared" si="115"/>
        <v>27</v>
      </c>
      <c r="F349">
        <f t="shared" si="99"/>
        <v>3</v>
      </c>
      <c r="G349">
        <f t="shared" si="100"/>
        <v>2025</v>
      </c>
      <c r="H349">
        <f t="shared" ca="1" si="101"/>
        <v>7</v>
      </c>
      <c r="I349">
        <f t="shared" ca="1" si="102"/>
        <v>2</v>
      </c>
      <c r="K349" t="str">
        <f t="shared" ca="1" si="98"/>
        <v>N</v>
      </c>
      <c r="L349" t="str">
        <f t="shared" ca="1" si="103"/>
        <v>N</v>
      </c>
      <c r="M349" t="str">
        <f t="shared" ca="1" si="104"/>
        <v>N</v>
      </c>
      <c r="N349" s="21">
        <f t="shared" ca="1" si="105"/>
        <v>3</v>
      </c>
      <c r="O349" s="21">
        <f t="shared" ca="1" si="106"/>
        <v>2</v>
      </c>
      <c r="P349" s="21">
        <f t="shared" ca="1" si="107"/>
        <v>1</v>
      </c>
      <c r="Q349" s="21">
        <f t="shared" ca="1" si="108"/>
        <v>1</v>
      </c>
      <c r="R349">
        <f t="shared" ca="1" si="109"/>
        <v>4</v>
      </c>
      <c r="S349">
        <f t="shared" ca="1" si="110"/>
        <v>3</v>
      </c>
      <c r="T349">
        <f t="shared" ca="1" si="111"/>
        <v>3</v>
      </c>
      <c r="U349">
        <f t="shared" ca="1" si="112"/>
        <v>3</v>
      </c>
      <c r="V349">
        <f t="shared" ca="1" si="113"/>
        <v>1</v>
      </c>
    </row>
    <row r="350" spans="1:22" x14ac:dyDescent="0.35">
      <c r="A350" t="s">
        <v>30</v>
      </c>
      <c r="B350" t="s">
        <v>16</v>
      </c>
      <c r="D350" s="1">
        <f t="shared" si="114"/>
        <v>45743</v>
      </c>
      <c r="E350">
        <f t="shared" si="115"/>
        <v>27</v>
      </c>
      <c r="F350">
        <f t="shared" si="99"/>
        <v>3</v>
      </c>
      <c r="G350">
        <f t="shared" si="100"/>
        <v>2025</v>
      </c>
      <c r="H350">
        <f t="shared" ca="1" si="101"/>
        <v>2</v>
      </c>
      <c r="I350">
        <f t="shared" ca="1" si="102"/>
        <v>0</v>
      </c>
      <c r="K350" t="str">
        <f t="shared" ca="1" si="98"/>
        <v>N</v>
      </c>
      <c r="L350" t="str">
        <f t="shared" ca="1" si="103"/>
        <v>N</v>
      </c>
      <c r="M350" t="str">
        <f t="shared" ca="1" si="104"/>
        <v>N</v>
      </c>
      <c r="N350" s="21">
        <f t="shared" ca="1" si="105"/>
        <v>1</v>
      </c>
      <c r="O350" s="21">
        <f t="shared" ca="1" si="106"/>
        <v>1</v>
      </c>
      <c r="P350" s="21">
        <f t="shared" ca="1" si="107"/>
        <v>0</v>
      </c>
      <c r="Q350" s="21">
        <f t="shared" ca="1" si="108"/>
        <v>0</v>
      </c>
      <c r="R350">
        <f t="shared" ca="1" si="109"/>
        <v>1</v>
      </c>
      <c r="S350">
        <f t="shared" ca="1" si="110"/>
        <v>1</v>
      </c>
      <c r="T350">
        <f t="shared" ca="1" si="111"/>
        <v>1</v>
      </c>
      <c r="U350">
        <f t="shared" ca="1" si="112"/>
        <v>1</v>
      </c>
      <c r="V350">
        <f t="shared" ca="1" si="113"/>
        <v>0</v>
      </c>
    </row>
    <row r="351" spans="1:22" x14ac:dyDescent="0.35">
      <c r="A351" t="s">
        <v>31</v>
      </c>
      <c r="B351" t="s">
        <v>17</v>
      </c>
      <c r="D351" s="1">
        <f t="shared" si="114"/>
        <v>45743</v>
      </c>
      <c r="E351">
        <f t="shared" si="115"/>
        <v>27</v>
      </c>
      <c r="F351">
        <f t="shared" si="99"/>
        <v>3</v>
      </c>
      <c r="G351">
        <f t="shared" si="100"/>
        <v>2025</v>
      </c>
      <c r="H351">
        <f t="shared" ca="1" si="101"/>
        <v>3</v>
      </c>
      <c r="I351">
        <f t="shared" ca="1" si="102"/>
        <v>0</v>
      </c>
      <c r="K351" t="str">
        <f t="shared" ca="1" si="98"/>
        <v>N</v>
      </c>
      <c r="L351" t="str">
        <f t="shared" ca="1" si="103"/>
        <v>N</v>
      </c>
      <c r="M351" t="str">
        <f t="shared" ca="1" si="104"/>
        <v>N</v>
      </c>
      <c r="N351" s="21">
        <f t="shared" ca="1" si="105"/>
        <v>1</v>
      </c>
      <c r="O351" s="21">
        <f t="shared" ca="1" si="106"/>
        <v>1</v>
      </c>
      <c r="P351" s="21">
        <f t="shared" ca="1" si="107"/>
        <v>0</v>
      </c>
      <c r="Q351" s="21">
        <f t="shared" ca="1" si="108"/>
        <v>1</v>
      </c>
      <c r="R351">
        <f t="shared" ca="1" si="109"/>
        <v>2</v>
      </c>
      <c r="S351">
        <f t="shared" ca="1" si="110"/>
        <v>1</v>
      </c>
      <c r="T351">
        <f t="shared" ca="1" si="111"/>
        <v>1</v>
      </c>
      <c r="U351">
        <f t="shared" ca="1" si="112"/>
        <v>2</v>
      </c>
      <c r="V351">
        <f t="shared" ca="1" si="113"/>
        <v>0</v>
      </c>
    </row>
    <row r="352" spans="1:22" x14ac:dyDescent="0.35">
      <c r="A352" t="s">
        <v>32</v>
      </c>
      <c r="B352" t="s">
        <v>18</v>
      </c>
      <c r="D352" s="1">
        <f t="shared" si="114"/>
        <v>45743</v>
      </c>
      <c r="E352">
        <f t="shared" si="115"/>
        <v>27</v>
      </c>
      <c r="F352">
        <f t="shared" si="99"/>
        <v>3</v>
      </c>
      <c r="G352">
        <f t="shared" si="100"/>
        <v>2025</v>
      </c>
      <c r="H352">
        <f t="shared" ca="1" si="101"/>
        <v>6</v>
      </c>
      <c r="I352">
        <f t="shared" ca="1" si="102"/>
        <v>1</v>
      </c>
      <c r="K352" t="str">
        <f t="shared" ca="1" si="98"/>
        <v>N</v>
      </c>
      <c r="L352" t="str">
        <f t="shared" ca="1" si="103"/>
        <v>N</v>
      </c>
      <c r="M352" t="str">
        <f t="shared" ca="1" si="104"/>
        <v>N</v>
      </c>
      <c r="N352" s="21">
        <f t="shared" ca="1" si="105"/>
        <v>2</v>
      </c>
      <c r="O352" s="21">
        <f t="shared" ca="1" si="106"/>
        <v>2</v>
      </c>
      <c r="P352" s="21">
        <f t="shared" ca="1" si="107"/>
        <v>1</v>
      </c>
      <c r="Q352" s="21">
        <f t="shared" ca="1" si="108"/>
        <v>1</v>
      </c>
      <c r="R352">
        <f t="shared" ca="1" si="109"/>
        <v>4</v>
      </c>
      <c r="S352">
        <f t="shared" ca="1" si="110"/>
        <v>2</v>
      </c>
      <c r="T352">
        <f t="shared" ca="1" si="111"/>
        <v>3</v>
      </c>
      <c r="U352">
        <f t="shared" ca="1" si="112"/>
        <v>2</v>
      </c>
      <c r="V352">
        <f t="shared" ca="1" si="113"/>
        <v>1</v>
      </c>
    </row>
    <row r="353" spans="1:22" x14ac:dyDescent="0.35">
      <c r="A353" s="2" t="s">
        <v>20</v>
      </c>
      <c r="B353" s="2" t="s">
        <v>6</v>
      </c>
      <c r="D353" s="1">
        <f t="shared" si="114"/>
        <v>45744</v>
      </c>
      <c r="E353">
        <f t="shared" si="115"/>
        <v>28</v>
      </c>
      <c r="F353">
        <f t="shared" si="99"/>
        <v>3</v>
      </c>
      <c r="G353">
        <f t="shared" si="100"/>
        <v>2025</v>
      </c>
      <c r="H353">
        <f t="shared" ca="1" si="101"/>
        <v>1</v>
      </c>
      <c r="I353">
        <f t="shared" ca="1" si="102"/>
        <v>2</v>
      </c>
      <c r="K353" t="str">
        <f t="shared" ca="1" si="98"/>
        <v>N</v>
      </c>
      <c r="L353" t="str">
        <f t="shared" ca="1" si="103"/>
        <v>N</v>
      </c>
      <c r="M353" t="str">
        <f t="shared" ca="1" si="104"/>
        <v>N</v>
      </c>
      <c r="N353" s="21">
        <f t="shared" ca="1" si="105"/>
        <v>0</v>
      </c>
      <c r="O353" s="21">
        <f t="shared" ca="1" si="106"/>
        <v>1</v>
      </c>
      <c r="P353" s="21">
        <f t="shared" ca="1" si="107"/>
        <v>0</v>
      </c>
      <c r="Q353" s="21">
        <f t="shared" ca="1" si="108"/>
        <v>0</v>
      </c>
      <c r="R353">
        <f t="shared" ca="1" si="109"/>
        <v>1</v>
      </c>
      <c r="S353">
        <f t="shared" ca="1" si="110"/>
        <v>0</v>
      </c>
      <c r="T353">
        <f t="shared" ca="1" si="111"/>
        <v>0</v>
      </c>
      <c r="U353">
        <f t="shared" ca="1" si="112"/>
        <v>1</v>
      </c>
      <c r="V353">
        <f t="shared" ca="1" si="113"/>
        <v>0</v>
      </c>
    </row>
    <row r="354" spans="1:22" x14ac:dyDescent="0.35">
      <c r="A354" t="s">
        <v>21</v>
      </c>
      <c r="B354" t="s">
        <v>7</v>
      </c>
      <c r="D354" s="1">
        <f t="shared" si="114"/>
        <v>45744</v>
      </c>
      <c r="E354">
        <f t="shared" si="115"/>
        <v>28</v>
      </c>
      <c r="F354">
        <f t="shared" si="99"/>
        <v>3</v>
      </c>
      <c r="G354">
        <f t="shared" si="100"/>
        <v>2025</v>
      </c>
      <c r="H354">
        <f t="shared" ca="1" si="101"/>
        <v>4</v>
      </c>
      <c r="I354">
        <f t="shared" ca="1" si="102"/>
        <v>0</v>
      </c>
      <c r="K354" t="str">
        <f t="shared" ca="1" si="98"/>
        <v>N</v>
      </c>
      <c r="L354" t="str">
        <f t="shared" ca="1" si="103"/>
        <v>N</v>
      </c>
      <c r="M354" t="str">
        <f t="shared" ca="1" si="104"/>
        <v>N</v>
      </c>
      <c r="N354" s="21">
        <f t="shared" ca="1" si="105"/>
        <v>2</v>
      </c>
      <c r="O354" s="21">
        <f t="shared" ca="1" si="106"/>
        <v>0</v>
      </c>
      <c r="P354" s="21">
        <f t="shared" ca="1" si="107"/>
        <v>1</v>
      </c>
      <c r="Q354" s="21">
        <f t="shared" ca="1" si="108"/>
        <v>1</v>
      </c>
      <c r="R354">
        <f t="shared" ca="1" si="109"/>
        <v>2</v>
      </c>
      <c r="S354">
        <f t="shared" ca="1" si="110"/>
        <v>2</v>
      </c>
      <c r="T354">
        <f t="shared" ca="1" si="111"/>
        <v>1</v>
      </c>
      <c r="U354">
        <f t="shared" ca="1" si="112"/>
        <v>3</v>
      </c>
      <c r="V354">
        <f t="shared" ca="1" si="113"/>
        <v>0</v>
      </c>
    </row>
    <row r="355" spans="1:22" x14ac:dyDescent="0.35">
      <c r="A355" t="s">
        <v>22</v>
      </c>
      <c r="B355" t="s">
        <v>8</v>
      </c>
      <c r="D355" s="1">
        <f t="shared" si="114"/>
        <v>45744</v>
      </c>
      <c r="E355">
        <f t="shared" si="115"/>
        <v>28</v>
      </c>
      <c r="F355">
        <f t="shared" si="99"/>
        <v>3</v>
      </c>
      <c r="G355">
        <f t="shared" si="100"/>
        <v>2025</v>
      </c>
      <c r="H355">
        <f t="shared" ca="1" si="101"/>
        <v>10</v>
      </c>
      <c r="I355">
        <f t="shared" ca="1" si="102"/>
        <v>1</v>
      </c>
      <c r="K355" t="str">
        <f t="shared" ca="1" si="98"/>
        <v>N</v>
      </c>
      <c r="L355" t="str">
        <f t="shared" ca="1" si="103"/>
        <v>N</v>
      </c>
      <c r="M355" t="str">
        <f t="shared" ca="1" si="104"/>
        <v>N</v>
      </c>
      <c r="N355" s="21">
        <f t="shared" ca="1" si="105"/>
        <v>4</v>
      </c>
      <c r="O355" s="21">
        <f t="shared" ca="1" si="106"/>
        <v>2</v>
      </c>
      <c r="P355" s="21">
        <f t="shared" ca="1" si="107"/>
        <v>2</v>
      </c>
      <c r="Q355" s="21">
        <f t="shared" ca="1" si="108"/>
        <v>2</v>
      </c>
      <c r="R355">
        <f t="shared" ca="1" si="109"/>
        <v>4</v>
      </c>
      <c r="S355">
        <f t="shared" ca="1" si="110"/>
        <v>6</v>
      </c>
      <c r="T355">
        <f t="shared" ca="1" si="111"/>
        <v>4</v>
      </c>
      <c r="U355">
        <f t="shared" ca="1" si="112"/>
        <v>5</v>
      </c>
      <c r="V355">
        <f t="shared" ca="1" si="113"/>
        <v>1</v>
      </c>
    </row>
    <row r="356" spans="1:22" x14ac:dyDescent="0.35">
      <c r="A356" t="s">
        <v>23</v>
      </c>
      <c r="B356" t="s">
        <v>9</v>
      </c>
      <c r="D356" s="1">
        <f t="shared" si="114"/>
        <v>45744</v>
      </c>
      <c r="E356">
        <f t="shared" si="115"/>
        <v>28</v>
      </c>
      <c r="F356">
        <f t="shared" si="99"/>
        <v>3</v>
      </c>
      <c r="G356">
        <f t="shared" si="100"/>
        <v>2025</v>
      </c>
      <c r="H356">
        <f t="shared" ca="1" si="101"/>
        <v>9</v>
      </c>
      <c r="I356">
        <f t="shared" ca="1" si="102"/>
        <v>2</v>
      </c>
      <c r="K356" t="str">
        <f t="shared" ca="1" si="98"/>
        <v>N</v>
      </c>
      <c r="L356" t="str">
        <f t="shared" ca="1" si="103"/>
        <v>N</v>
      </c>
      <c r="M356" t="str">
        <f t="shared" ca="1" si="104"/>
        <v>N</v>
      </c>
      <c r="N356" s="21">
        <f t="shared" ca="1" si="105"/>
        <v>4</v>
      </c>
      <c r="O356" s="21">
        <f t="shared" ca="1" si="106"/>
        <v>1</v>
      </c>
      <c r="P356" s="21">
        <f t="shared" ca="1" si="107"/>
        <v>2</v>
      </c>
      <c r="Q356" s="21">
        <f t="shared" ca="1" si="108"/>
        <v>2</v>
      </c>
      <c r="R356">
        <f t="shared" ca="1" si="109"/>
        <v>4</v>
      </c>
      <c r="S356">
        <f t="shared" ca="1" si="110"/>
        <v>5</v>
      </c>
      <c r="T356">
        <f t="shared" ca="1" si="111"/>
        <v>4</v>
      </c>
      <c r="U356">
        <f t="shared" ca="1" si="112"/>
        <v>4</v>
      </c>
      <c r="V356">
        <f t="shared" ca="1" si="113"/>
        <v>1</v>
      </c>
    </row>
    <row r="357" spans="1:22" x14ac:dyDescent="0.35">
      <c r="A357" t="s">
        <v>24</v>
      </c>
      <c r="B357" t="s">
        <v>10</v>
      </c>
      <c r="D357" s="1">
        <f t="shared" si="114"/>
        <v>45744</v>
      </c>
      <c r="E357">
        <f t="shared" si="115"/>
        <v>28</v>
      </c>
      <c r="F357">
        <f t="shared" si="99"/>
        <v>3</v>
      </c>
      <c r="G357">
        <f t="shared" si="100"/>
        <v>2025</v>
      </c>
      <c r="H357">
        <f t="shared" ca="1" si="101"/>
        <v>10</v>
      </c>
      <c r="I357">
        <f t="shared" ca="1" si="102"/>
        <v>0</v>
      </c>
      <c r="K357" t="str">
        <f t="shared" ca="1" si="98"/>
        <v>N</v>
      </c>
      <c r="L357" t="str">
        <f t="shared" ca="1" si="103"/>
        <v>N</v>
      </c>
      <c r="M357" t="str">
        <f t="shared" ca="1" si="104"/>
        <v>N</v>
      </c>
      <c r="N357" s="21">
        <f t="shared" ca="1" si="105"/>
        <v>4</v>
      </c>
      <c r="O357" s="21">
        <f t="shared" ca="1" si="106"/>
        <v>2</v>
      </c>
      <c r="P357" s="21">
        <f t="shared" ca="1" si="107"/>
        <v>2</v>
      </c>
      <c r="Q357" s="21">
        <f t="shared" ca="1" si="108"/>
        <v>2</v>
      </c>
      <c r="R357">
        <f t="shared" ca="1" si="109"/>
        <v>5</v>
      </c>
      <c r="S357">
        <f t="shared" ca="1" si="110"/>
        <v>5</v>
      </c>
      <c r="T357">
        <f t="shared" ca="1" si="111"/>
        <v>4</v>
      </c>
      <c r="U357">
        <f t="shared" ca="1" si="112"/>
        <v>4</v>
      </c>
      <c r="V357">
        <f t="shared" ca="1" si="113"/>
        <v>2</v>
      </c>
    </row>
    <row r="358" spans="1:22" x14ac:dyDescent="0.35">
      <c r="A358" t="s">
        <v>25</v>
      </c>
      <c r="B358" t="s">
        <v>11</v>
      </c>
      <c r="D358" s="1">
        <f t="shared" si="114"/>
        <v>45744</v>
      </c>
      <c r="E358">
        <f t="shared" si="115"/>
        <v>28</v>
      </c>
      <c r="F358">
        <f t="shared" si="99"/>
        <v>3</v>
      </c>
      <c r="G358">
        <f t="shared" si="100"/>
        <v>2025</v>
      </c>
      <c r="H358">
        <f t="shared" ca="1" si="101"/>
        <v>3</v>
      </c>
      <c r="I358">
        <f t="shared" ca="1" si="102"/>
        <v>1</v>
      </c>
      <c r="K358" t="str">
        <f t="shared" ca="1" si="98"/>
        <v>N</v>
      </c>
      <c r="L358" t="str">
        <f t="shared" ca="1" si="103"/>
        <v>N</v>
      </c>
      <c r="M358" t="str">
        <f t="shared" ca="1" si="104"/>
        <v>N</v>
      </c>
      <c r="N358" s="21">
        <f t="shared" ca="1" si="105"/>
        <v>1</v>
      </c>
      <c r="O358" s="21">
        <f t="shared" ca="1" si="106"/>
        <v>1</v>
      </c>
      <c r="P358" s="21">
        <f t="shared" ca="1" si="107"/>
        <v>0</v>
      </c>
      <c r="Q358" s="21">
        <f t="shared" ca="1" si="108"/>
        <v>1</v>
      </c>
      <c r="R358">
        <f t="shared" ca="1" si="109"/>
        <v>2</v>
      </c>
      <c r="S358">
        <f t="shared" ca="1" si="110"/>
        <v>1</v>
      </c>
      <c r="T358">
        <f t="shared" ca="1" si="111"/>
        <v>1</v>
      </c>
      <c r="U358">
        <f t="shared" ca="1" si="112"/>
        <v>2</v>
      </c>
      <c r="V358">
        <f t="shared" ca="1" si="113"/>
        <v>0</v>
      </c>
    </row>
    <row r="359" spans="1:22" x14ac:dyDescent="0.35">
      <c r="A359" t="s">
        <v>26</v>
      </c>
      <c r="B359" t="s">
        <v>12</v>
      </c>
      <c r="D359" s="1">
        <f t="shared" si="114"/>
        <v>45744</v>
      </c>
      <c r="E359">
        <f t="shared" si="115"/>
        <v>28</v>
      </c>
      <c r="F359">
        <f t="shared" si="99"/>
        <v>3</v>
      </c>
      <c r="G359">
        <f t="shared" si="100"/>
        <v>2025</v>
      </c>
      <c r="H359">
        <f t="shared" ca="1" si="101"/>
        <v>3</v>
      </c>
      <c r="I359">
        <f t="shared" ca="1" si="102"/>
        <v>2</v>
      </c>
      <c r="K359" t="str">
        <f t="shared" ca="1" si="98"/>
        <v>N</v>
      </c>
      <c r="L359" t="str">
        <f t="shared" ca="1" si="103"/>
        <v>N</v>
      </c>
      <c r="M359" t="str">
        <f t="shared" ca="1" si="104"/>
        <v>N</v>
      </c>
      <c r="N359" s="21">
        <f t="shared" ca="1" si="105"/>
        <v>1</v>
      </c>
      <c r="O359" s="21">
        <f t="shared" ca="1" si="106"/>
        <v>0</v>
      </c>
      <c r="P359" s="21">
        <f t="shared" ca="1" si="107"/>
        <v>1</v>
      </c>
      <c r="Q359" s="21">
        <f t="shared" ca="1" si="108"/>
        <v>1</v>
      </c>
      <c r="R359">
        <f t="shared" ca="1" si="109"/>
        <v>1</v>
      </c>
      <c r="S359">
        <f t="shared" ca="1" si="110"/>
        <v>2</v>
      </c>
      <c r="T359">
        <f t="shared" ca="1" si="111"/>
        <v>1</v>
      </c>
      <c r="U359">
        <f t="shared" ca="1" si="112"/>
        <v>2</v>
      </c>
      <c r="V359">
        <f t="shared" ca="1" si="113"/>
        <v>0</v>
      </c>
    </row>
    <row r="360" spans="1:22" x14ac:dyDescent="0.35">
      <c r="A360" t="s">
        <v>27</v>
      </c>
      <c r="B360" t="s">
        <v>13</v>
      </c>
      <c r="D360" s="1">
        <f t="shared" si="114"/>
        <v>45744</v>
      </c>
      <c r="E360">
        <f t="shared" si="115"/>
        <v>28</v>
      </c>
      <c r="F360">
        <f t="shared" si="99"/>
        <v>3</v>
      </c>
      <c r="G360">
        <f t="shared" si="100"/>
        <v>2025</v>
      </c>
      <c r="H360">
        <f t="shared" ca="1" si="101"/>
        <v>10</v>
      </c>
      <c r="I360">
        <f t="shared" ca="1" si="102"/>
        <v>1</v>
      </c>
      <c r="K360" t="str">
        <f t="shared" ca="1" si="98"/>
        <v>N</v>
      </c>
      <c r="L360" t="str">
        <f t="shared" ca="1" si="103"/>
        <v>N</v>
      </c>
      <c r="M360" t="str">
        <f t="shared" ca="1" si="104"/>
        <v>N</v>
      </c>
      <c r="N360" s="21">
        <f t="shared" ca="1" si="105"/>
        <v>4</v>
      </c>
      <c r="O360" s="21">
        <f t="shared" ca="1" si="106"/>
        <v>2</v>
      </c>
      <c r="P360" s="21">
        <f t="shared" ca="1" si="107"/>
        <v>2</v>
      </c>
      <c r="Q360" s="21">
        <f t="shared" ca="1" si="108"/>
        <v>2</v>
      </c>
      <c r="R360">
        <f t="shared" ca="1" si="109"/>
        <v>5</v>
      </c>
      <c r="S360">
        <f t="shared" ca="1" si="110"/>
        <v>5</v>
      </c>
      <c r="T360">
        <f t="shared" ca="1" si="111"/>
        <v>3</v>
      </c>
      <c r="U360">
        <f t="shared" ca="1" si="112"/>
        <v>5</v>
      </c>
      <c r="V360">
        <f t="shared" ca="1" si="113"/>
        <v>2</v>
      </c>
    </row>
    <row r="361" spans="1:22" x14ac:dyDescent="0.35">
      <c r="A361" t="s">
        <v>28</v>
      </c>
      <c r="B361" t="s">
        <v>14</v>
      </c>
      <c r="D361" s="1">
        <f t="shared" si="114"/>
        <v>45744</v>
      </c>
      <c r="E361">
        <f t="shared" si="115"/>
        <v>28</v>
      </c>
      <c r="F361">
        <f t="shared" si="99"/>
        <v>3</v>
      </c>
      <c r="G361">
        <f t="shared" si="100"/>
        <v>2025</v>
      </c>
      <c r="H361">
        <f t="shared" ca="1" si="101"/>
        <v>2</v>
      </c>
      <c r="I361">
        <f t="shared" ca="1" si="102"/>
        <v>2</v>
      </c>
      <c r="K361" t="str">
        <f t="shared" ca="1" si="98"/>
        <v>N</v>
      </c>
      <c r="L361" t="str">
        <f t="shared" ca="1" si="103"/>
        <v>N</v>
      </c>
      <c r="M361" t="str">
        <f t="shared" ca="1" si="104"/>
        <v>N</v>
      </c>
      <c r="N361" s="21">
        <f t="shared" ca="1" si="105"/>
        <v>1</v>
      </c>
      <c r="O361" s="21">
        <f t="shared" ca="1" si="106"/>
        <v>1</v>
      </c>
      <c r="P361" s="21">
        <f t="shared" ca="1" si="107"/>
        <v>0</v>
      </c>
      <c r="Q361" s="21">
        <f t="shared" ca="1" si="108"/>
        <v>0</v>
      </c>
      <c r="R361">
        <f t="shared" ca="1" si="109"/>
        <v>1</v>
      </c>
      <c r="S361">
        <f t="shared" ca="1" si="110"/>
        <v>1</v>
      </c>
      <c r="T361">
        <f t="shared" ca="1" si="111"/>
        <v>1</v>
      </c>
      <c r="U361">
        <f t="shared" ca="1" si="112"/>
        <v>1</v>
      </c>
      <c r="V361">
        <f t="shared" ca="1" si="113"/>
        <v>0</v>
      </c>
    </row>
    <row r="362" spans="1:22" x14ac:dyDescent="0.35">
      <c r="A362" t="s">
        <v>29</v>
      </c>
      <c r="B362" t="s">
        <v>15</v>
      </c>
      <c r="D362" s="1">
        <f t="shared" si="114"/>
        <v>45744</v>
      </c>
      <c r="E362">
        <f t="shared" si="115"/>
        <v>28</v>
      </c>
      <c r="F362">
        <f t="shared" si="99"/>
        <v>3</v>
      </c>
      <c r="G362">
        <f t="shared" si="100"/>
        <v>2025</v>
      </c>
      <c r="H362">
        <f t="shared" ca="1" si="101"/>
        <v>10</v>
      </c>
      <c r="I362">
        <f t="shared" ca="1" si="102"/>
        <v>0</v>
      </c>
      <c r="K362" t="str">
        <f t="shared" ca="1" si="98"/>
        <v>N</v>
      </c>
      <c r="L362" t="str">
        <f t="shared" ca="1" si="103"/>
        <v>N</v>
      </c>
      <c r="M362" t="str">
        <f t="shared" ca="1" si="104"/>
        <v>N</v>
      </c>
      <c r="N362" s="21">
        <f t="shared" ca="1" si="105"/>
        <v>4</v>
      </c>
      <c r="O362" s="21">
        <f t="shared" ca="1" si="106"/>
        <v>2</v>
      </c>
      <c r="P362" s="21">
        <f t="shared" ca="1" si="107"/>
        <v>2</v>
      </c>
      <c r="Q362" s="21">
        <f t="shared" ca="1" si="108"/>
        <v>2</v>
      </c>
      <c r="R362">
        <f t="shared" ca="1" si="109"/>
        <v>5</v>
      </c>
      <c r="S362">
        <f t="shared" ca="1" si="110"/>
        <v>5</v>
      </c>
      <c r="T362">
        <f t="shared" ca="1" si="111"/>
        <v>3</v>
      </c>
      <c r="U362">
        <f t="shared" ca="1" si="112"/>
        <v>6</v>
      </c>
      <c r="V362">
        <f t="shared" ca="1" si="113"/>
        <v>1</v>
      </c>
    </row>
    <row r="363" spans="1:22" x14ac:dyDescent="0.35">
      <c r="A363" t="s">
        <v>30</v>
      </c>
      <c r="B363" t="s">
        <v>16</v>
      </c>
      <c r="D363" s="1">
        <f t="shared" si="114"/>
        <v>45744</v>
      </c>
      <c r="E363">
        <f t="shared" si="115"/>
        <v>28</v>
      </c>
      <c r="F363">
        <f t="shared" si="99"/>
        <v>3</v>
      </c>
      <c r="G363">
        <f t="shared" si="100"/>
        <v>2025</v>
      </c>
      <c r="H363">
        <f t="shared" ca="1" si="101"/>
        <v>9</v>
      </c>
      <c r="I363">
        <f t="shared" ca="1" si="102"/>
        <v>1</v>
      </c>
      <c r="K363" t="str">
        <f t="shared" ca="1" si="98"/>
        <v>N</v>
      </c>
      <c r="L363" t="str">
        <f t="shared" ca="1" si="103"/>
        <v>N</v>
      </c>
      <c r="M363" t="str">
        <f t="shared" ca="1" si="104"/>
        <v>N</v>
      </c>
      <c r="N363" s="21">
        <f t="shared" ca="1" si="105"/>
        <v>4</v>
      </c>
      <c r="O363" s="21">
        <f t="shared" ca="1" si="106"/>
        <v>2</v>
      </c>
      <c r="P363" s="21">
        <f t="shared" ca="1" si="107"/>
        <v>2</v>
      </c>
      <c r="Q363" s="21">
        <f t="shared" ca="1" si="108"/>
        <v>1</v>
      </c>
      <c r="R363">
        <f t="shared" ca="1" si="109"/>
        <v>5</v>
      </c>
      <c r="S363">
        <f t="shared" ca="1" si="110"/>
        <v>4</v>
      </c>
      <c r="T363">
        <f t="shared" ca="1" si="111"/>
        <v>4</v>
      </c>
      <c r="U363">
        <f t="shared" ca="1" si="112"/>
        <v>4</v>
      </c>
      <c r="V363">
        <f t="shared" ca="1" si="113"/>
        <v>1</v>
      </c>
    </row>
    <row r="364" spans="1:22" x14ac:dyDescent="0.35">
      <c r="A364" t="s">
        <v>31</v>
      </c>
      <c r="B364" t="s">
        <v>17</v>
      </c>
      <c r="D364" s="1">
        <f t="shared" si="114"/>
        <v>45744</v>
      </c>
      <c r="E364">
        <f t="shared" si="115"/>
        <v>28</v>
      </c>
      <c r="F364">
        <f t="shared" si="99"/>
        <v>3</v>
      </c>
      <c r="G364">
        <f t="shared" si="100"/>
        <v>2025</v>
      </c>
      <c r="H364">
        <f t="shared" ca="1" si="101"/>
        <v>0</v>
      </c>
      <c r="I364">
        <f t="shared" ca="1" si="102"/>
        <v>0</v>
      </c>
      <c r="K364" t="str">
        <f t="shared" ca="1" si="98"/>
        <v>N</v>
      </c>
      <c r="L364" t="str">
        <f t="shared" ca="1" si="103"/>
        <v>N</v>
      </c>
      <c r="M364" t="str">
        <f t="shared" ca="1" si="104"/>
        <v>N</v>
      </c>
      <c r="N364" s="21">
        <f t="shared" ca="1" si="105"/>
        <v>0</v>
      </c>
      <c r="O364" s="21">
        <f t="shared" ca="1" si="106"/>
        <v>0</v>
      </c>
      <c r="P364" s="21">
        <f t="shared" ca="1" si="107"/>
        <v>0</v>
      </c>
      <c r="Q364" s="21">
        <f t="shared" ca="1" si="108"/>
        <v>0</v>
      </c>
      <c r="R364">
        <f t="shared" ca="1" si="109"/>
        <v>0</v>
      </c>
      <c r="S364">
        <f t="shared" ca="1" si="110"/>
        <v>0</v>
      </c>
      <c r="T364">
        <f t="shared" ca="1" si="111"/>
        <v>0</v>
      </c>
      <c r="U364">
        <f t="shared" ca="1" si="112"/>
        <v>0</v>
      </c>
      <c r="V364">
        <f t="shared" ca="1" si="113"/>
        <v>0</v>
      </c>
    </row>
    <row r="365" spans="1:22" x14ac:dyDescent="0.35">
      <c r="A365" t="s">
        <v>32</v>
      </c>
      <c r="B365" t="s">
        <v>18</v>
      </c>
      <c r="D365" s="1">
        <f t="shared" si="114"/>
        <v>45744</v>
      </c>
      <c r="E365">
        <f t="shared" si="115"/>
        <v>28</v>
      </c>
      <c r="F365">
        <f t="shared" si="99"/>
        <v>3</v>
      </c>
      <c r="G365">
        <f t="shared" si="100"/>
        <v>2025</v>
      </c>
      <c r="H365">
        <f t="shared" ca="1" si="101"/>
        <v>0</v>
      </c>
      <c r="I365">
        <f t="shared" ca="1" si="102"/>
        <v>2</v>
      </c>
      <c r="K365" t="str">
        <f t="shared" ca="1" si="98"/>
        <v>N</v>
      </c>
      <c r="L365" t="str">
        <f t="shared" ca="1" si="103"/>
        <v>N</v>
      </c>
      <c r="M365" t="str">
        <f t="shared" ca="1" si="104"/>
        <v>N</v>
      </c>
      <c r="N365" s="21">
        <f t="shared" ca="1" si="105"/>
        <v>0</v>
      </c>
      <c r="O365" s="21">
        <f t="shared" ca="1" si="106"/>
        <v>0</v>
      </c>
      <c r="P365" s="21">
        <f t="shared" ca="1" si="107"/>
        <v>0</v>
      </c>
      <c r="Q365" s="21">
        <f t="shared" ca="1" si="108"/>
        <v>0</v>
      </c>
      <c r="R365">
        <f t="shared" ca="1" si="109"/>
        <v>0</v>
      </c>
      <c r="S365">
        <f t="shared" ca="1" si="110"/>
        <v>0</v>
      </c>
      <c r="T365">
        <f t="shared" ca="1" si="111"/>
        <v>0</v>
      </c>
      <c r="U365">
        <f t="shared" ca="1" si="112"/>
        <v>0</v>
      </c>
      <c r="V365">
        <f t="shared" ca="1" si="113"/>
        <v>0</v>
      </c>
    </row>
    <row r="366" spans="1:22" x14ac:dyDescent="0.35">
      <c r="A366" s="2" t="s">
        <v>20</v>
      </c>
      <c r="B366" s="2" t="s">
        <v>6</v>
      </c>
      <c r="D366" s="1">
        <f t="shared" si="114"/>
        <v>45745</v>
      </c>
      <c r="E366">
        <f t="shared" si="115"/>
        <v>29</v>
      </c>
      <c r="F366">
        <f t="shared" si="99"/>
        <v>3</v>
      </c>
      <c r="G366">
        <f t="shared" si="100"/>
        <v>2025</v>
      </c>
      <c r="H366">
        <f t="shared" ca="1" si="101"/>
        <v>1</v>
      </c>
      <c r="I366">
        <f t="shared" ca="1" si="102"/>
        <v>0</v>
      </c>
      <c r="K366" t="str">
        <f t="shared" ca="1" si="98"/>
        <v>N</v>
      </c>
      <c r="L366" t="str">
        <f t="shared" ca="1" si="103"/>
        <v>N</v>
      </c>
      <c r="M366" t="str">
        <f t="shared" ca="1" si="104"/>
        <v>N</v>
      </c>
      <c r="N366" s="21">
        <f t="shared" ca="1" si="105"/>
        <v>0</v>
      </c>
      <c r="O366" s="21">
        <f t="shared" ca="1" si="106"/>
        <v>1</v>
      </c>
      <c r="P366" s="21">
        <f t="shared" ca="1" si="107"/>
        <v>0</v>
      </c>
      <c r="Q366" s="21">
        <f t="shared" ca="1" si="108"/>
        <v>0</v>
      </c>
      <c r="R366">
        <f t="shared" ca="1" si="109"/>
        <v>1</v>
      </c>
      <c r="S366">
        <f t="shared" ca="1" si="110"/>
        <v>0</v>
      </c>
      <c r="T366">
        <f t="shared" ca="1" si="111"/>
        <v>0</v>
      </c>
      <c r="U366">
        <f t="shared" ca="1" si="112"/>
        <v>1</v>
      </c>
      <c r="V366">
        <f t="shared" ca="1" si="113"/>
        <v>0</v>
      </c>
    </row>
    <row r="367" spans="1:22" x14ac:dyDescent="0.35">
      <c r="A367" t="s">
        <v>21</v>
      </c>
      <c r="B367" t="s">
        <v>7</v>
      </c>
      <c r="D367" s="1">
        <f t="shared" si="114"/>
        <v>45745</v>
      </c>
      <c r="E367">
        <f t="shared" si="115"/>
        <v>29</v>
      </c>
      <c r="F367">
        <f t="shared" si="99"/>
        <v>3</v>
      </c>
      <c r="G367">
        <f t="shared" si="100"/>
        <v>2025</v>
      </c>
      <c r="H367">
        <f t="shared" ca="1" si="101"/>
        <v>9</v>
      </c>
      <c r="I367">
        <f t="shared" ca="1" si="102"/>
        <v>0</v>
      </c>
      <c r="K367" t="str">
        <f t="shared" ca="1" si="98"/>
        <v>N</v>
      </c>
      <c r="L367" t="str">
        <f t="shared" ca="1" si="103"/>
        <v>N</v>
      </c>
      <c r="M367" t="str">
        <f t="shared" ca="1" si="104"/>
        <v>N</v>
      </c>
      <c r="N367" s="21">
        <f t="shared" ca="1" si="105"/>
        <v>4</v>
      </c>
      <c r="O367" s="21">
        <f t="shared" ca="1" si="106"/>
        <v>2</v>
      </c>
      <c r="P367" s="21">
        <f t="shared" ca="1" si="107"/>
        <v>2</v>
      </c>
      <c r="Q367" s="21">
        <f t="shared" ca="1" si="108"/>
        <v>1</v>
      </c>
      <c r="R367">
        <f t="shared" ca="1" si="109"/>
        <v>5</v>
      </c>
      <c r="S367">
        <f t="shared" ca="1" si="110"/>
        <v>4</v>
      </c>
      <c r="T367">
        <f t="shared" ca="1" si="111"/>
        <v>3</v>
      </c>
      <c r="U367">
        <f t="shared" ca="1" si="112"/>
        <v>6</v>
      </c>
      <c r="V367">
        <f t="shared" ca="1" si="113"/>
        <v>0</v>
      </c>
    </row>
    <row r="368" spans="1:22" x14ac:dyDescent="0.35">
      <c r="A368" t="s">
        <v>22</v>
      </c>
      <c r="B368" t="s">
        <v>8</v>
      </c>
      <c r="D368" s="1">
        <f t="shared" si="114"/>
        <v>45745</v>
      </c>
      <c r="E368">
        <f t="shared" si="115"/>
        <v>29</v>
      </c>
      <c r="F368">
        <f t="shared" si="99"/>
        <v>3</v>
      </c>
      <c r="G368">
        <f t="shared" si="100"/>
        <v>2025</v>
      </c>
      <c r="H368">
        <f t="shared" ca="1" si="101"/>
        <v>2</v>
      </c>
      <c r="I368">
        <f t="shared" ca="1" si="102"/>
        <v>0</v>
      </c>
      <c r="K368" t="str">
        <f t="shared" ca="1" si="98"/>
        <v>N</v>
      </c>
      <c r="L368" t="str">
        <f t="shared" ca="1" si="103"/>
        <v>N</v>
      </c>
      <c r="M368" t="str">
        <f t="shared" ca="1" si="104"/>
        <v>N</v>
      </c>
      <c r="N368" s="21">
        <f t="shared" ca="1" si="105"/>
        <v>1</v>
      </c>
      <c r="O368" s="21">
        <f t="shared" ca="1" si="106"/>
        <v>1</v>
      </c>
      <c r="P368" s="21">
        <f t="shared" ca="1" si="107"/>
        <v>0</v>
      </c>
      <c r="Q368" s="21">
        <f t="shared" ca="1" si="108"/>
        <v>0</v>
      </c>
      <c r="R368">
        <f t="shared" ca="1" si="109"/>
        <v>1</v>
      </c>
      <c r="S368">
        <f t="shared" ca="1" si="110"/>
        <v>1</v>
      </c>
      <c r="T368">
        <f t="shared" ca="1" si="111"/>
        <v>1</v>
      </c>
      <c r="U368">
        <f t="shared" ca="1" si="112"/>
        <v>1</v>
      </c>
      <c r="V368">
        <f t="shared" ca="1" si="113"/>
        <v>0</v>
      </c>
    </row>
    <row r="369" spans="1:22" x14ac:dyDescent="0.35">
      <c r="A369" t="s">
        <v>23</v>
      </c>
      <c r="B369" t="s">
        <v>9</v>
      </c>
      <c r="D369" s="1">
        <f t="shared" si="114"/>
        <v>45745</v>
      </c>
      <c r="E369">
        <f t="shared" si="115"/>
        <v>29</v>
      </c>
      <c r="F369">
        <f t="shared" si="99"/>
        <v>3</v>
      </c>
      <c r="G369">
        <f t="shared" si="100"/>
        <v>2025</v>
      </c>
      <c r="H369">
        <f t="shared" ca="1" si="101"/>
        <v>5</v>
      </c>
      <c r="I369">
        <f t="shared" ca="1" si="102"/>
        <v>2</v>
      </c>
      <c r="K369" t="str">
        <f t="shared" ca="1" si="98"/>
        <v>N</v>
      </c>
      <c r="L369" t="str">
        <f t="shared" ca="1" si="103"/>
        <v>N</v>
      </c>
      <c r="M369" t="str">
        <f t="shared" ca="1" si="104"/>
        <v>N</v>
      </c>
      <c r="N369" s="21">
        <f t="shared" ca="1" si="105"/>
        <v>2</v>
      </c>
      <c r="O369" s="21">
        <f t="shared" ca="1" si="106"/>
        <v>1</v>
      </c>
      <c r="P369" s="21">
        <f t="shared" ca="1" si="107"/>
        <v>1</v>
      </c>
      <c r="Q369" s="21">
        <f t="shared" ca="1" si="108"/>
        <v>1</v>
      </c>
      <c r="R369">
        <f t="shared" ca="1" si="109"/>
        <v>3</v>
      </c>
      <c r="S369">
        <f t="shared" ca="1" si="110"/>
        <v>2</v>
      </c>
      <c r="T369">
        <f t="shared" ca="1" si="111"/>
        <v>2</v>
      </c>
      <c r="U369">
        <f t="shared" ca="1" si="112"/>
        <v>3</v>
      </c>
      <c r="V369">
        <f t="shared" ca="1" si="113"/>
        <v>0</v>
      </c>
    </row>
    <row r="370" spans="1:22" x14ac:dyDescent="0.35">
      <c r="A370" t="s">
        <v>24</v>
      </c>
      <c r="B370" t="s">
        <v>10</v>
      </c>
      <c r="D370" s="1">
        <f t="shared" si="114"/>
        <v>45745</v>
      </c>
      <c r="E370">
        <f t="shared" si="115"/>
        <v>29</v>
      </c>
      <c r="F370">
        <f t="shared" si="99"/>
        <v>3</v>
      </c>
      <c r="G370">
        <f t="shared" si="100"/>
        <v>2025</v>
      </c>
      <c r="H370">
        <f t="shared" ca="1" si="101"/>
        <v>10</v>
      </c>
      <c r="I370">
        <f t="shared" ca="1" si="102"/>
        <v>0</v>
      </c>
      <c r="K370" t="str">
        <f t="shared" ca="1" si="98"/>
        <v>N</v>
      </c>
      <c r="L370" t="str">
        <f t="shared" ca="1" si="103"/>
        <v>N</v>
      </c>
      <c r="M370" t="str">
        <f t="shared" ca="1" si="104"/>
        <v>N</v>
      </c>
      <c r="N370" s="21">
        <f t="shared" ca="1" si="105"/>
        <v>4</v>
      </c>
      <c r="O370" s="21">
        <f t="shared" ca="1" si="106"/>
        <v>1</v>
      </c>
      <c r="P370" s="21">
        <f t="shared" ca="1" si="107"/>
        <v>3</v>
      </c>
      <c r="Q370" s="21">
        <f t="shared" ca="1" si="108"/>
        <v>2</v>
      </c>
      <c r="R370">
        <f t="shared" ca="1" si="109"/>
        <v>6</v>
      </c>
      <c r="S370">
        <f t="shared" ca="1" si="110"/>
        <v>4</v>
      </c>
      <c r="T370">
        <f t="shared" ca="1" si="111"/>
        <v>3</v>
      </c>
      <c r="U370">
        <f t="shared" ca="1" si="112"/>
        <v>6</v>
      </c>
      <c r="V370">
        <f t="shared" ca="1" si="113"/>
        <v>1</v>
      </c>
    </row>
    <row r="371" spans="1:22" x14ac:dyDescent="0.35">
      <c r="A371" t="s">
        <v>25</v>
      </c>
      <c r="B371" t="s">
        <v>11</v>
      </c>
      <c r="D371" s="1">
        <f t="shared" si="114"/>
        <v>45745</v>
      </c>
      <c r="E371">
        <f t="shared" si="115"/>
        <v>29</v>
      </c>
      <c r="F371">
        <f t="shared" si="99"/>
        <v>3</v>
      </c>
      <c r="G371">
        <f t="shared" si="100"/>
        <v>2025</v>
      </c>
      <c r="H371">
        <f t="shared" ca="1" si="101"/>
        <v>7</v>
      </c>
      <c r="I371">
        <f t="shared" ca="1" si="102"/>
        <v>0</v>
      </c>
      <c r="K371" t="str">
        <f t="shared" ca="1" si="98"/>
        <v>N</v>
      </c>
      <c r="L371" t="str">
        <f t="shared" ca="1" si="103"/>
        <v>N</v>
      </c>
      <c r="M371" t="str">
        <f t="shared" ca="1" si="104"/>
        <v>N</v>
      </c>
      <c r="N371" s="21">
        <f t="shared" ca="1" si="105"/>
        <v>3</v>
      </c>
      <c r="O371" s="21">
        <f t="shared" ca="1" si="106"/>
        <v>1</v>
      </c>
      <c r="P371" s="21">
        <f t="shared" ca="1" si="107"/>
        <v>2</v>
      </c>
      <c r="Q371" s="21">
        <f t="shared" ca="1" si="108"/>
        <v>1</v>
      </c>
      <c r="R371">
        <f t="shared" ca="1" si="109"/>
        <v>3</v>
      </c>
      <c r="S371">
        <f t="shared" ca="1" si="110"/>
        <v>4</v>
      </c>
      <c r="T371">
        <f t="shared" ca="1" si="111"/>
        <v>3</v>
      </c>
      <c r="U371">
        <f t="shared" ca="1" si="112"/>
        <v>3</v>
      </c>
      <c r="V371">
        <f t="shared" ca="1" si="113"/>
        <v>1</v>
      </c>
    </row>
    <row r="372" spans="1:22" x14ac:dyDescent="0.35">
      <c r="A372" t="s">
        <v>26</v>
      </c>
      <c r="B372" t="s">
        <v>12</v>
      </c>
      <c r="D372" s="1">
        <f t="shared" si="114"/>
        <v>45745</v>
      </c>
      <c r="E372">
        <f t="shared" si="115"/>
        <v>29</v>
      </c>
      <c r="F372">
        <f t="shared" si="99"/>
        <v>3</v>
      </c>
      <c r="G372">
        <f t="shared" si="100"/>
        <v>2025</v>
      </c>
      <c r="H372">
        <f t="shared" ca="1" si="101"/>
        <v>7</v>
      </c>
      <c r="I372">
        <f t="shared" ca="1" si="102"/>
        <v>1</v>
      </c>
      <c r="K372" t="str">
        <f t="shared" ca="1" si="98"/>
        <v>N</v>
      </c>
      <c r="L372" t="str">
        <f t="shared" ca="1" si="103"/>
        <v>N</v>
      </c>
      <c r="M372" t="str">
        <f t="shared" ca="1" si="104"/>
        <v>N</v>
      </c>
      <c r="N372" s="21">
        <f t="shared" ca="1" si="105"/>
        <v>3</v>
      </c>
      <c r="O372" s="21">
        <f t="shared" ca="1" si="106"/>
        <v>1</v>
      </c>
      <c r="P372" s="21">
        <f t="shared" ca="1" si="107"/>
        <v>2</v>
      </c>
      <c r="Q372" s="21">
        <f t="shared" ca="1" si="108"/>
        <v>1</v>
      </c>
      <c r="R372">
        <f t="shared" ca="1" si="109"/>
        <v>4</v>
      </c>
      <c r="S372">
        <f t="shared" ca="1" si="110"/>
        <v>3</v>
      </c>
      <c r="T372">
        <f t="shared" ca="1" si="111"/>
        <v>3</v>
      </c>
      <c r="U372">
        <f t="shared" ca="1" si="112"/>
        <v>3</v>
      </c>
      <c r="V372">
        <f t="shared" ca="1" si="113"/>
        <v>1</v>
      </c>
    </row>
    <row r="373" spans="1:22" x14ac:dyDescent="0.35">
      <c r="A373" t="s">
        <v>27</v>
      </c>
      <c r="B373" t="s">
        <v>13</v>
      </c>
      <c r="D373" s="1">
        <f t="shared" si="114"/>
        <v>45745</v>
      </c>
      <c r="E373">
        <f t="shared" si="115"/>
        <v>29</v>
      </c>
      <c r="F373">
        <f t="shared" si="99"/>
        <v>3</v>
      </c>
      <c r="G373">
        <f t="shared" si="100"/>
        <v>2025</v>
      </c>
      <c r="H373">
        <f t="shared" ca="1" si="101"/>
        <v>6</v>
      </c>
      <c r="I373">
        <f t="shared" ca="1" si="102"/>
        <v>2</v>
      </c>
      <c r="K373" t="str">
        <f t="shared" ca="1" si="98"/>
        <v>N</v>
      </c>
      <c r="L373" t="str">
        <f t="shared" ca="1" si="103"/>
        <v>N</v>
      </c>
      <c r="M373" t="str">
        <f t="shared" ca="1" si="104"/>
        <v>N</v>
      </c>
      <c r="N373" s="21">
        <f t="shared" ca="1" si="105"/>
        <v>3</v>
      </c>
      <c r="O373" s="21">
        <f t="shared" ca="1" si="106"/>
        <v>1</v>
      </c>
      <c r="P373" s="21">
        <f t="shared" ca="1" si="107"/>
        <v>1</v>
      </c>
      <c r="Q373" s="21">
        <f t="shared" ca="1" si="108"/>
        <v>1</v>
      </c>
      <c r="R373">
        <f t="shared" ca="1" si="109"/>
        <v>3</v>
      </c>
      <c r="S373">
        <f t="shared" ca="1" si="110"/>
        <v>3</v>
      </c>
      <c r="T373">
        <f t="shared" ca="1" si="111"/>
        <v>2</v>
      </c>
      <c r="U373">
        <f t="shared" ca="1" si="112"/>
        <v>4</v>
      </c>
      <c r="V373">
        <f t="shared" ca="1" si="113"/>
        <v>0</v>
      </c>
    </row>
    <row r="374" spans="1:22" x14ac:dyDescent="0.35">
      <c r="A374" t="s">
        <v>28</v>
      </c>
      <c r="B374" t="s">
        <v>14</v>
      </c>
      <c r="D374" s="1">
        <f t="shared" si="114"/>
        <v>45745</v>
      </c>
      <c r="E374">
        <f t="shared" si="115"/>
        <v>29</v>
      </c>
      <c r="F374">
        <f t="shared" si="99"/>
        <v>3</v>
      </c>
      <c r="G374">
        <f t="shared" si="100"/>
        <v>2025</v>
      </c>
      <c r="H374">
        <f t="shared" ca="1" si="101"/>
        <v>0</v>
      </c>
      <c r="I374">
        <f t="shared" ca="1" si="102"/>
        <v>2</v>
      </c>
      <c r="K374" t="str">
        <f t="shared" ca="1" si="98"/>
        <v>N</v>
      </c>
      <c r="L374" t="str">
        <f t="shared" ca="1" si="103"/>
        <v>N</v>
      </c>
      <c r="M374" t="str">
        <f t="shared" ca="1" si="104"/>
        <v>N</v>
      </c>
      <c r="N374" s="21">
        <f t="shared" ca="1" si="105"/>
        <v>0</v>
      </c>
      <c r="O374" s="21">
        <f t="shared" ca="1" si="106"/>
        <v>0</v>
      </c>
      <c r="P374" s="21">
        <f t="shared" ca="1" si="107"/>
        <v>0</v>
      </c>
      <c r="Q374" s="21">
        <f t="shared" ca="1" si="108"/>
        <v>0</v>
      </c>
      <c r="R374">
        <f t="shared" ca="1" si="109"/>
        <v>0</v>
      </c>
      <c r="S374">
        <f t="shared" ca="1" si="110"/>
        <v>0</v>
      </c>
      <c r="T374">
        <f t="shared" ca="1" si="111"/>
        <v>0</v>
      </c>
      <c r="U374">
        <f t="shared" ca="1" si="112"/>
        <v>0</v>
      </c>
      <c r="V374">
        <f t="shared" ca="1" si="113"/>
        <v>0</v>
      </c>
    </row>
    <row r="375" spans="1:22" x14ac:dyDescent="0.35">
      <c r="A375" t="s">
        <v>29</v>
      </c>
      <c r="B375" t="s">
        <v>15</v>
      </c>
      <c r="D375" s="1">
        <f t="shared" si="114"/>
        <v>45745</v>
      </c>
      <c r="E375">
        <f t="shared" si="115"/>
        <v>29</v>
      </c>
      <c r="F375">
        <f t="shared" si="99"/>
        <v>3</v>
      </c>
      <c r="G375">
        <f t="shared" si="100"/>
        <v>2025</v>
      </c>
      <c r="H375">
        <f t="shared" ca="1" si="101"/>
        <v>4</v>
      </c>
      <c r="I375">
        <f t="shared" ca="1" si="102"/>
        <v>1</v>
      </c>
      <c r="K375" t="str">
        <f t="shared" ca="1" si="98"/>
        <v>N</v>
      </c>
      <c r="L375" t="str">
        <f t="shared" ca="1" si="103"/>
        <v>N</v>
      </c>
      <c r="M375" t="str">
        <f t="shared" ca="1" si="104"/>
        <v>N</v>
      </c>
      <c r="N375" s="21">
        <f t="shared" ca="1" si="105"/>
        <v>2</v>
      </c>
      <c r="O375" s="21">
        <f t="shared" ca="1" si="106"/>
        <v>0</v>
      </c>
      <c r="P375" s="21">
        <f t="shared" ca="1" si="107"/>
        <v>1</v>
      </c>
      <c r="Q375" s="21">
        <f t="shared" ca="1" si="108"/>
        <v>1</v>
      </c>
      <c r="R375">
        <f t="shared" ca="1" si="109"/>
        <v>2</v>
      </c>
      <c r="S375">
        <f t="shared" ca="1" si="110"/>
        <v>2</v>
      </c>
      <c r="T375">
        <f t="shared" ca="1" si="111"/>
        <v>1</v>
      </c>
      <c r="U375">
        <f t="shared" ca="1" si="112"/>
        <v>2</v>
      </c>
      <c r="V375">
        <f t="shared" ca="1" si="113"/>
        <v>1</v>
      </c>
    </row>
    <row r="376" spans="1:22" x14ac:dyDescent="0.35">
      <c r="A376" t="s">
        <v>30</v>
      </c>
      <c r="B376" t="s">
        <v>16</v>
      </c>
      <c r="D376" s="1">
        <f t="shared" si="114"/>
        <v>45745</v>
      </c>
      <c r="E376">
        <f t="shared" si="115"/>
        <v>29</v>
      </c>
      <c r="F376">
        <f t="shared" si="99"/>
        <v>3</v>
      </c>
      <c r="G376">
        <f t="shared" si="100"/>
        <v>2025</v>
      </c>
      <c r="H376">
        <f t="shared" ca="1" si="101"/>
        <v>10</v>
      </c>
      <c r="I376">
        <f t="shared" ca="1" si="102"/>
        <v>1</v>
      </c>
      <c r="K376" t="str">
        <f t="shared" ca="1" si="98"/>
        <v>N</v>
      </c>
      <c r="L376" t="str">
        <f t="shared" ca="1" si="103"/>
        <v>N</v>
      </c>
      <c r="M376" t="str">
        <f t="shared" ca="1" si="104"/>
        <v>N</v>
      </c>
      <c r="N376" s="21">
        <f t="shared" ca="1" si="105"/>
        <v>4</v>
      </c>
      <c r="O376" s="21">
        <f t="shared" ca="1" si="106"/>
        <v>2</v>
      </c>
      <c r="P376" s="21">
        <f t="shared" ca="1" si="107"/>
        <v>2</v>
      </c>
      <c r="Q376" s="21">
        <f t="shared" ca="1" si="108"/>
        <v>2</v>
      </c>
      <c r="R376">
        <f t="shared" ca="1" si="109"/>
        <v>4</v>
      </c>
      <c r="S376">
        <f t="shared" ca="1" si="110"/>
        <v>6</v>
      </c>
      <c r="T376">
        <f t="shared" ca="1" si="111"/>
        <v>4</v>
      </c>
      <c r="U376">
        <f t="shared" ca="1" si="112"/>
        <v>5</v>
      </c>
      <c r="V376">
        <f t="shared" ca="1" si="113"/>
        <v>1</v>
      </c>
    </row>
    <row r="377" spans="1:22" x14ac:dyDescent="0.35">
      <c r="A377" t="s">
        <v>31</v>
      </c>
      <c r="B377" t="s">
        <v>17</v>
      </c>
      <c r="D377" s="1">
        <f t="shared" si="114"/>
        <v>45745</v>
      </c>
      <c r="E377">
        <f t="shared" si="115"/>
        <v>29</v>
      </c>
      <c r="F377">
        <f t="shared" si="99"/>
        <v>3</v>
      </c>
      <c r="G377">
        <f t="shared" si="100"/>
        <v>2025</v>
      </c>
      <c r="H377">
        <f t="shared" ca="1" si="101"/>
        <v>8</v>
      </c>
      <c r="I377">
        <f t="shared" ca="1" si="102"/>
        <v>1</v>
      </c>
      <c r="K377" t="str">
        <f t="shared" ca="1" si="98"/>
        <v>N</v>
      </c>
      <c r="L377" t="str">
        <f t="shared" ca="1" si="103"/>
        <v>N</v>
      </c>
      <c r="M377" t="str">
        <f t="shared" ca="1" si="104"/>
        <v>N</v>
      </c>
      <c r="N377" s="21">
        <f t="shared" ca="1" si="105"/>
        <v>3</v>
      </c>
      <c r="O377" s="21">
        <f t="shared" ca="1" si="106"/>
        <v>2</v>
      </c>
      <c r="P377" s="21">
        <f t="shared" ca="1" si="107"/>
        <v>2</v>
      </c>
      <c r="Q377" s="21">
        <f t="shared" ca="1" si="108"/>
        <v>1</v>
      </c>
      <c r="R377">
        <f t="shared" ca="1" si="109"/>
        <v>5</v>
      </c>
      <c r="S377">
        <f t="shared" ca="1" si="110"/>
        <v>3</v>
      </c>
      <c r="T377">
        <f t="shared" ca="1" si="111"/>
        <v>2</v>
      </c>
      <c r="U377">
        <f t="shared" ca="1" si="112"/>
        <v>5</v>
      </c>
      <c r="V377">
        <f t="shared" ca="1" si="113"/>
        <v>1</v>
      </c>
    </row>
    <row r="378" spans="1:22" x14ac:dyDescent="0.35">
      <c r="A378" t="s">
        <v>32</v>
      </c>
      <c r="B378" t="s">
        <v>18</v>
      </c>
      <c r="D378" s="1">
        <f t="shared" si="114"/>
        <v>45745</v>
      </c>
      <c r="E378">
        <f t="shared" si="115"/>
        <v>29</v>
      </c>
      <c r="F378">
        <f t="shared" si="99"/>
        <v>3</v>
      </c>
      <c r="G378">
        <f t="shared" si="100"/>
        <v>2025</v>
      </c>
      <c r="H378">
        <f t="shared" ca="1" si="101"/>
        <v>6</v>
      </c>
      <c r="I378">
        <f t="shared" ca="1" si="102"/>
        <v>0</v>
      </c>
      <c r="K378" t="str">
        <f t="shared" ref="K378:K441" ca="1" si="116">IFERROR(IF(DATEDIF(D378,NOW(),"d")=0,"Y","N"),"N")</f>
        <v>N</v>
      </c>
      <c r="L378" t="str">
        <f t="shared" ca="1" si="103"/>
        <v>N</v>
      </c>
      <c r="M378" t="str">
        <f t="shared" ca="1" si="104"/>
        <v>N</v>
      </c>
      <c r="N378" s="21">
        <f t="shared" ca="1" si="105"/>
        <v>2</v>
      </c>
      <c r="O378" s="21">
        <f t="shared" ca="1" si="106"/>
        <v>2</v>
      </c>
      <c r="P378" s="21">
        <f t="shared" ca="1" si="107"/>
        <v>1</v>
      </c>
      <c r="Q378" s="21">
        <f t="shared" ca="1" si="108"/>
        <v>1</v>
      </c>
      <c r="R378">
        <f t="shared" ca="1" si="109"/>
        <v>4</v>
      </c>
      <c r="S378">
        <f t="shared" ca="1" si="110"/>
        <v>2</v>
      </c>
      <c r="T378">
        <f t="shared" ca="1" si="111"/>
        <v>2</v>
      </c>
      <c r="U378">
        <f t="shared" ca="1" si="112"/>
        <v>3</v>
      </c>
      <c r="V378">
        <f t="shared" ca="1" si="113"/>
        <v>1</v>
      </c>
    </row>
    <row r="379" spans="1:22" x14ac:dyDescent="0.35">
      <c r="A379" s="2" t="s">
        <v>20</v>
      </c>
      <c r="B379" s="2" t="s">
        <v>6</v>
      </c>
      <c r="D379" s="1">
        <f t="shared" si="114"/>
        <v>45746</v>
      </c>
      <c r="E379">
        <f t="shared" si="115"/>
        <v>30</v>
      </c>
      <c r="F379">
        <f t="shared" si="99"/>
        <v>3</v>
      </c>
      <c r="G379">
        <f t="shared" si="100"/>
        <v>2025</v>
      </c>
      <c r="H379">
        <f t="shared" ca="1" si="101"/>
        <v>8</v>
      </c>
      <c r="I379">
        <f t="shared" ca="1" si="102"/>
        <v>1</v>
      </c>
      <c r="K379" t="str">
        <f t="shared" ca="1" si="116"/>
        <v>N</v>
      </c>
      <c r="L379" t="str">
        <f t="shared" ca="1" si="103"/>
        <v>N</v>
      </c>
      <c r="M379" t="str">
        <f t="shared" ca="1" si="104"/>
        <v>N</v>
      </c>
      <c r="N379" s="21">
        <f t="shared" ca="1" si="105"/>
        <v>4</v>
      </c>
      <c r="O379" s="21">
        <f t="shared" ca="1" si="106"/>
        <v>0</v>
      </c>
      <c r="P379" s="21">
        <f t="shared" ca="1" si="107"/>
        <v>2</v>
      </c>
      <c r="Q379" s="21">
        <f t="shared" ca="1" si="108"/>
        <v>2</v>
      </c>
      <c r="R379">
        <f t="shared" ca="1" si="109"/>
        <v>4</v>
      </c>
      <c r="S379">
        <f t="shared" ca="1" si="110"/>
        <v>4</v>
      </c>
      <c r="T379">
        <f t="shared" ca="1" si="111"/>
        <v>3</v>
      </c>
      <c r="U379">
        <f t="shared" ca="1" si="112"/>
        <v>4</v>
      </c>
      <c r="V379">
        <f t="shared" ca="1" si="113"/>
        <v>1</v>
      </c>
    </row>
    <row r="380" spans="1:22" x14ac:dyDescent="0.35">
      <c r="A380" t="s">
        <v>21</v>
      </c>
      <c r="B380" t="s">
        <v>7</v>
      </c>
      <c r="D380" s="1">
        <f t="shared" si="114"/>
        <v>45746</v>
      </c>
      <c r="E380">
        <f t="shared" si="115"/>
        <v>30</v>
      </c>
      <c r="F380">
        <f t="shared" si="99"/>
        <v>3</v>
      </c>
      <c r="G380">
        <f t="shared" si="100"/>
        <v>2025</v>
      </c>
      <c r="H380">
        <f t="shared" ca="1" si="101"/>
        <v>10</v>
      </c>
      <c r="I380">
        <f t="shared" ca="1" si="102"/>
        <v>0</v>
      </c>
      <c r="K380" t="str">
        <f t="shared" ca="1" si="116"/>
        <v>N</v>
      </c>
      <c r="L380" t="str">
        <f t="shared" ca="1" si="103"/>
        <v>N</v>
      </c>
      <c r="M380" t="str">
        <f t="shared" ca="1" si="104"/>
        <v>N</v>
      </c>
      <c r="N380" s="21">
        <f t="shared" ca="1" si="105"/>
        <v>4</v>
      </c>
      <c r="O380" s="21">
        <f t="shared" ca="1" si="106"/>
        <v>2</v>
      </c>
      <c r="P380" s="21">
        <f t="shared" ca="1" si="107"/>
        <v>2</v>
      </c>
      <c r="Q380" s="21">
        <f t="shared" ca="1" si="108"/>
        <v>2</v>
      </c>
      <c r="R380">
        <f t="shared" ca="1" si="109"/>
        <v>6</v>
      </c>
      <c r="S380">
        <f t="shared" ca="1" si="110"/>
        <v>4</v>
      </c>
      <c r="T380">
        <f t="shared" ca="1" si="111"/>
        <v>3</v>
      </c>
      <c r="U380">
        <f t="shared" ca="1" si="112"/>
        <v>6</v>
      </c>
      <c r="V380">
        <f t="shared" ca="1" si="113"/>
        <v>1</v>
      </c>
    </row>
    <row r="381" spans="1:22" x14ac:dyDescent="0.35">
      <c r="A381" t="s">
        <v>22</v>
      </c>
      <c r="B381" t="s">
        <v>8</v>
      </c>
      <c r="D381" s="1">
        <f t="shared" si="114"/>
        <v>45746</v>
      </c>
      <c r="E381">
        <f t="shared" si="115"/>
        <v>30</v>
      </c>
      <c r="F381">
        <f t="shared" si="99"/>
        <v>3</v>
      </c>
      <c r="G381">
        <f t="shared" si="100"/>
        <v>2025</v>
      </c>
      <c r="H381">
        <f t="shared" ca="1" si="101"/>
        <v>3</v>
      </c>
      <c r="I381">
        <f t="shared" ca="1" si="102"/>
        <v>0</v>
      </c>
      <c r="K381" t="str">
        <f t="shared" ca="1" si="116"/>
        <v>N</v>
      </c>
      <c r="L381" t="str">
        <f t="shared" ca="1" si="103"/>
        <v>N</v>
      </c>
      <c r="M381" t="str">
        <f t="shared" ca="1" si="104"/>
        <v>N</v>
      </c>
      <c r="N381" s="21">
        <f t="shared" ca="1" si="105"/>
        <v>1</v>
      </c>
      <c r="O381" s="21">
        <f t="shared" ca="1" si="106"/>
        <v>0</v>
      </c>
      <c r="P381" s="21">
        <f t="shared" ca="1" si="107"/>
        <v>1</v>
      </c>
      <c r="Q381" s="21">
        <f t="shared" ca="1" si="108"/>
        <v>1</v>
      </c>
      <c r="R381">
        <f t="shared" ca="1" si="109"/>
        <v>1</v>
      </c>
      <c r="S381">
        <f t="shared" ca="1" si="110"/>
        <v>2</v>
      </c>
      <c r="T381">
        <f t="shared" ca="1" si="111"/>
        <v>1</v>
      </c>
      <c r="U381">
        <f t="shared" ca="1" si="112"/>
        <v>2</v>
      </c>
      <c r="V381">
        <f t="shared" ca="1" si="113"/>
        <v>0</v>
      </c>
    </row>
    <row r="382" spans="1:22" x14ac:dyDescent="0.35">
      <c r="A382" t="s">
        <v>23</v>
      </c>
      <c r="B382" t="s">
        <v>9</v>
      </c>
      <c r="D382" s="1">
        <f t="shared" si="114"/>
        <v>45746</v>
      </c>
      <c r="E382">
        <f t="shared" si="115"/>
        <v>30</v>
      </c>
      <c r="F382">
        <f t="shared" si="99"/>
        <v>3</v>
      </c>
      <c r="G382">
        <f t="shared" si="100"/>
        <v>2025</v>
      </c>
      <c r="H382">
        <f t="shared" ca="1" si="101"/>
        <v>4</v>
      </c>
      <c r="I382">
        <f t="shared" ca="1" si="102"/>
        <v>1</v>
      </c>
      <c r="K382" t="str">
        <f t="shared" ca="1" si="116"/>
        <v>N</v>
      </c>
      <c r="L382" t="str">
        <f t="shared" ca="1" si="103"/>
        <v>N</v>
      </c>
      <c r="M382" t="str">
        <f t="shared" ca="1" si="104"/>
        <v>N</v>
      </c>
      <c r="N382" s="21">
        <f t="shared" ca="1" si="105"/>
        <v>2</v>
      </c>
      <c r="O382" s="21">
        <f t="shared" ca="1" si="106"/>
        <v>0</v>
      </c>
      <c r="P382" s="21">
        <f t="shared" ca="1" si="107"/>
        <v>1</v>
      </c>
      <c r="Q382" s="21">
        <f t="shared" ca="1" si="108"/>
        <v>1</v>
      </c>
      <c r="R382">
        <f t="shared" ca="1" si="109"/>
        <v>2</v>
      </c>
      <c r="S382">
        <f t="shared" ca="1" si="110"/>
        <v>2</v>
      </c>
      <c r="T382">
        <f t="shared" ca="1" si="111"/>
        <v>2</v>
      </c>
      <c r="U382">
        <f t="shared" ca="1" si="112"/>
        <v>2</v>
      </c>
      <c r="V382">
        <f t="shared" ca="1" si="113"/>
        <v>0</v>
      </c>
    </row>
    <row r="383" spans="1:22" x14ac:dyDescent="0.35">
      <c r="A383" t="s">
        <v>24</v>
      </c>
      <c r="B383" t="s">
        <v>10</v>
      </c>
      <c r="D383" s="1">
        <f t="shared" si="114"/>
        <v>45746</v>
      </c>
      <c r="E383">
        <f t="shared" si="115"/>
        <v>30</v>
      </c>
      <c r="F383">
        <f t="shared" si="99"/>
        <v>3</v>
      </c>
      <c r="G383">
        <f t="shared" si="100"/>
        <v>2025</v>
      </c>
      <c r="H383">
        <f t="shared" ca="1" si="101"/>
        <v>3</v>
      </c>
      <c r="I383">
        <f t="shared" ca="1" si="102"/>
        <v>0</v>
      </c>
      <c r="K383" t="str">
        <f t="shared" ca="1" si="116"/>
        <v>N</v>
      </c>
      <c r="L383" t="str">
        <f t="shared" ca="1" si="103"/>
        <v>N</v>
      </c>
      <c r="M383" t="str">
        <f t="shared" ca="1" si="104"/>
        <v>N</v>
      </c>
      <c r="N383" s="21">
        <f t="shared" ca="1" si="105"/>
        <v>1</v>
      </c>
      <c r="O383" s="21">
        <f t="shared" ca="1" si="106"/>
        <v>0</v>
      </c>
      <c r="P383" s="21">
        <f t="shared" ca="1" si="107"/>
        <v>1</v>
      </c>
      <c r="Q383" s="21">
        <f t="shared" ca="1" si="108"/>
        <v>1</v>
      </c>
      <c r="R383">
        <f t="shared" ca="1" si="109"/>
        <v>2</v>
      </c>
      <c r="S383">
        <f t="shared" ca="1" si="110"/>
        <v>1</v>
      </c>
      <c r="T383">
        <f t="shared" ca="1" si="111"/>
        <v>1</v>
      </c>
      <c r="U383">
        <f t="shared" ca="1" si="112"/>
        <v>2</v>
      </c>
      <c r="V383">
        <f t="shared" ca="1" si="113"/>
        <v>0</v>
      </c>
    </row>
    <row r="384" spans="1:22" x14ac:dyDescent="0.35">
      <c r="A384" t="s">
        <v>25</v>
      </c>
      <c r="B384" t="s">
        <v>11</v>
      </c>
      <c r="D384" s="1">
        <f t="shared" si="114"/>
        <v>45746</v>
      </c>
      <c r="E384">
        <f t="shared" si="115"/>
        <v>30</v>
      </c>
      <c r="F384">
        <f t="shared" si="99"/>
        <v>3</v>
      </c>
      <c r="G384">
        <f t="shared" si="100"/>
        <v>2025</v>
      </c>
      <c r="H384">
        <f t="shared" ca="1" si="101"/>
        <v>3</v>
      </c>
      <c r="I384">
        <f t="shared" ca="1" si="102"/>
        <v>1</v>
      </c>
      <c r="K384" t="str">
        <f t="shared" ca="1" si="116"/>
        <v>N</v>
      </c>
      <c r="L384" t="str">
        <f t="shared" ca="1" si="103"/>
        <v>N</v>
      </c>
      <c r="M384" t="str">
        <f t="shared" ca="1" si="104"/>
        <v>N</v>
      </c>
      <c r="N384" s="21">
        <f t="shared" ca="1" si="105"/>
        <v>1</v>
      </c>
      <c r="O384" s="21">
        <f t="shared" ca="1" si="106"/>
        <v>1</v>
      </c>
      <c r="P384" s="21">
        <f t="shared" ca="1" si="107"/>
        <v>0</v>
      </c>
      <c r="Q384" s="21">
        <f t="shared" ca="1" si="108"/>
        <v>1</v>
      </c>
      <c r="R384">
        <f t="shared" ca="1" si="109"/>
        <v>1</v>
      </c>
      <c r="S384">
        <f t="shared" ca="1" si="110"/>
        <v>2</v>
      </c>
      <c r="T384">
        <f t="shared" ca="1" si="111"/>
        <v>1</v>
      </c>
      <c r="U384">
        <f t="shared" ca="1" si="112"/>
        <v>2</v>
      </c>
      <c r="V384">
        <f t="shared" ca="1" si="113"/>
        <v>0</v>
      </c>
    </row>
    <row r="385" spans="1:22" x14ac:dyDescent="0.35">
      <c r="A385" t="s">
        <v>26</v>
      </c>
      <c r="B385" t="s">
        <v>12</v>
      </c>
      <c r="D385" s="1">
        <f t="shared" si="114"/>
        <v>45746</v>
      </c>
      <c r="E385">
        <f t="shared" si="115"/>
        <v>30</v>
      </c>
      <c r="F385">
        <f t="shared" si="99"/>
        <v>3</v>
      </c>
      <c r="G385">
        <f t="shared" si="100"/>
        <v>2025</v>
      </c>
      <c r="H385">
        <f t="shared" ca="1" si="101"/>
        <v>9</v>
      </c>
      <c r="I385">
        <f t="shared" ca="1" si="102"/>
        <v>2</v>
      </c>
      <c r="K385" t="str">
        <f t="shared" ca="1" si="116"/>
        <v>N</v>
      </c>
      <c r="L385" t="str">
        <f t="shared" ca="1" si="103"/>
        <v>N</v>
      </c>
      <c r="M385" t="str">
        <f t="shared" ca="1" si="104"/>
        <v>N</v>
      </c>
      <c r="N385" s="21">
        <f t="shared" ca="1" si="105"/>
        <v>4</v>
      </c>
      <c r="O385" s="21">
        <f t="shared" ca="1" si="106"/>
        <v>1</v>
      </c>
      <c r="P385" s="21">
        <f t="shared" ca="1" si="107"/>
        <v>2</v>
      </c>
      <c r="Q385" s="21">
        <f t="shared" ca="1" si="108"/>
        <v>2</v>
      </c>
      <c r="R385">
        <f t="shared" ca="1" si="109"/>
        <v>4</v>
      </c>
      <c r="S385">
        <f t="shared" ca="1" si="110"/>
        <v>5</v>
      </c>
      <c r="T385">
        <f t="shared" ca="1" si="111"/>
        <v>3</v>
      </c>
      <c r="U385">
        <f t="shared" ca="1" si="112"/>
        <v>5</v>
      </c>
      <c r="V385">
        <f t="shared" ca="1" si="113"/>
        <v>1</v>
      </c>
    </row>
    <row r="386" spans="1:22" x14ac:dyDescent="0.35">
      <c r="A386" t="s">
        <v>27</v>
      </c>
      <c r="B386" t="s">
        <v>13</v>
      </c>
      <c r="D386" s="1">
        <f t="shared" si="114"/>
        <v>45746</v>
      </c>
      <c r="E386">
        <f t="shared" si="115"/>
        <v>30</v>
      </c>
      <c r="F386">
        <f t="shared" si="99"/>
        <v>3</v>
      </c>
      <c r="G386">
        <f t="shared" si="100"/>
        <v>2025</v>
      </c>
      <c r="H386">
        <f t="shared" ca="1" si="101"/>
        <v>10</v>
      </c>
      <c r="I386">
        <f t="shared" ca="1" si="102"/>
        <v>0</v>
      </c>
      <c r="K386" t="str">
        <f t="shared" ca="1" si="116"/>
        <v>N</v>
      </c>
      <c r="L386" t="str">
        <f t="shared" ca="1" si="103"/>
        <v>N</v>
      </c>
      <c r="M386" t="str">
        <f t="shared" ca="1" si="104"/>
        <v>N</v>
      </c>
      <c r="N386" s="21">
        <f t="shared" ca="1" si="105"/>
        <v>4</v>
      </c>
      <c r="O386" s="21">
        <f t="shared" ca="1" si="106"/>
        <v>2</v>
      </c>
      <c r="P386" s="21">
        <f t="shared" ca="1" si="107"/>
        <v>2</v>
      </c>
      <c r="Q386" s="21">
        <f t="shared" ca="1" si="108"/>
        <v>2</v>
      </c>
      <c r="R386">
        <f t="shared" ca="1" si="109"/>
        <v>4</v>
      </c>
      <c r="S386">
        <f t="shared" ca="1" si="110"/>
        <v>6</v>
      </c>
      <c r="T386">
        <f t="shared" ca="1" si="111"/>
        <v>4</v>
      </c>
      <c r="U386">
        <f t="shared" ca="1" si="112"/>
        <v>5</v>
      </c>
      <c r="V386">
        <f t="shared" ca="1" si="113"/>
        <v>1</v>
      </c>
    </row>
    <row r="387" spans="1:22" x14ac:dyDescent="0.35">
      <c r="A387" t="s">
        <v>28</v>
      </c>
      <c r="B387" t="s">
        <v>14</v>
      </c>
      <c r="D387" s="1">
        <f t="shared" si="114"/>
        <v>45746</v>
      </c>
      <c r="E387">
        <f t="shared" si="115"/>
        <v>30</v>
      </c>
      <c r="F387">
        <f t="shared" ref="F387:F450" si="117">MONTH(D387)</f>
        <v>3</v>
      </c>
      <c r="G387">
        <f t="shared" ref="G387:G450" si="118">YEAR(D387)</f>
        <v>2025</v>
      </c>
      <c r="H387">
        <f t="shared" ref="H387:H450" ca="1" si="119">RANDBETWEEN(0,10)</f>
        <v>10</v>
      </c>
      <c r="I387">
        <f t="shared" ref="I387:I450" ca="1" si="120">RANDBETWEEN(1,3)-1</f>
        <v>2</v>
      </c>
      <c r="K387" t="str">
        <f t="shared" ca="1" si="116"/>
        <v>N</v>
      </c>
      <c r="L387" t="str">
        <f t="shared" ref="L387:L450" ca="1" si="121">IFERROR(IF(DATEDIF(D387,NOW(),"d")&lt;=7,"Y","N"),"N")</f>
        <v>N</v>
      </c>
      <c r="M387" t="str">
        <f t="shared" ref="M387:M450" ca="1" si="122">IFERROR(IF(DATEDIF(D387,NOW(),"d")&lt;=14,"Y","N"),"N")</f>
        <v>N</v>
      </c>
      <c r="N387" s="21">
        <f t="shared" ref="N387:N450" ca="1" si="123">ROUND((RANDBETWEEN(35,45)/100)*H387,0)</f>
        <v>4</v>
      </c>
      <c r="O387" s="21">
        <f t="shared" ref="O387:O450" ca="1" si="124">H387-N387-P387-Q387</f>
        <v>1</v>
      </c>
      <c r="P387" s="21">
        <f t="shared" ref="P387:P450" ca="1" si="125">ROUND((RANDBETWEEN(15,25)/100)*H387,0)</f>
        <v>2</v>
      </c>
      <c r="Q387" s="21">
        <f t="shared" ref="Q387:Q450" ca="1" si="126">ROUND((RANDBETWEEN(15,25)/100)*H387,0)</f>
        <v>3</v>
      </c>
      <c r="R387">
        <f t="shared" ref="R387:R450" ca="1" si="127">ROUND((RANDBETWEEN(35,65)/100)*H387,0)</f>
        <v>5</v>
      </c>
      <c r="S387">
        <f t="shared" ref="S387:S450" ca="1" si="128">H387-R387</f>
        <v>5</v>
      </c>
      <c r="T387">
        <f t="shared" ref="T387:T450" ca="1" si="129">ROUND((RANDBETWEEN(25,45)/100)*H387,0)</f>
        <v>4</v>
      </c>
      <c r="U387">
        <f t="shared" ref="U387:U450" ca="1" si="130">H387-T387-V387</f>
        <v>5</v>
      </c>
      <c r="V387">
        <f t="shared" ref="V387:V450" ca="1" si="131">ROUND((RANDBETWEEN(5,15)/100)*H387,0)</f>
        <v>1</v>
      </c>
    </row>
    <row r="388" spans="1:22" x14ac:dyDescent="0.35">
      <c r="A388" t="s">
        <v>29</v>
      </c>
      <c r="B388" t="s">
        <v>15</v>
      </c>
      <c r="D388" s="1">
        <f t="shared" si="114"/>
        <v>45746</v>
      </c>
      <c r="E388">
        <f t="shared" si="115"/>
        <v>30</v>
      </c>
      <c r="F388">
        <f t="shared" si="117"/>
        <v>3</v>
      </c>
      <c r="G388">
        <f t="shared" si="118"/>
        <v>2025</v>
      </c>
      <c r="H388">
        <f t="shared" ca="1" si="119"/>
        <v>1</v>
      </c>
      <c r="I388">
        <f t="shared" ca="1" si="120"/>
        <v>1</v>
      </c>
      <c r="K388" t="str">
        <f t="shared" ca="1" si="116"/>
        <v>N</v>
      </c>
      <c r="L388" t="str">
        <f t="shared" ca="1" si="121"/>
        <v>N</v>
      </c>
      <c r="M388" t="str">
        <f t="shared" ca="1" si="122"/>
        <v>N</v>
      </c>
      <c r="N388" s="21">
        <f t="shared" ca="1" si="123"/>
        <v>0</v>
      </c>
      <c r="O388" s="21">
        <f t="shared" ca="1" si="124"/>
        <v>1</v>
      </c>
      <c r="P388" s="21">
        <f t="shared" ca="1" si="125"/>
        <v>0</v>
      </c>
      <c r="Q388" s="21">
        <f t="shared" ca="1" si="126"/>
        <v>0</v>
      </c>
      <c r="R388">
        <f t="shared" ca="1" si="127"/>
        <v>1</v>
      </c>
      <c r="S388">
        <f t="shared" ca="1" si="128"/>
        <v>0</v>
      </c>
      <c r="T388">
        <f t="shared" ca="1" si="129"/>
        <v>0</v>
      </c>
      <c r="U388">
        <f t="shared" ca="1" si="130"/>
        <v>1</v>
      </c>
      <c r="V388">
        <f t="shared" ca="1" si="131"/>
        <v>0</v>
      </c>
    </row>
    <row r="389" spans="1:22" x14ac:dyDescent="0.35">
      <c r="A389" t="s">
        <v>30</v>
      </c>
      <c r="B389" t="s">
        <v>16</v>
      </c>
      <c r="D389" s="1">
        <f t="shared" si="114"/>
        <v>45746</v>
      </c>
      <c r="E389">
        <f t="shared" si="115"/>
        <v>30</v>
      </c>
      <c r="F389">
        <f t="shared" si="117"/>
        <v>3</v>
      </c>
      <c r="G389">
        <f t="shared" si="118"/>
        <v>2025</v>
      </c>
      <c r="H389">
        <f t="shared" ca="1" si="119"/>
        <v>3</v>
      </c>
      <c r="I389">
        <f t="shared" ca="1" si="120"/>
        <v>0</v>
      </c>
      <c r="K389" t="str">
        <f t="shared" ca="1" si="116"/>
        <v>N</v>
      </c>
      <c r="L389" t="str">
        <f t="shared" ca="1" si="121"/>
        <v>N</v>
      </c>
      <c r="M389" t="str">
        <f t="shared" ca="1" si="122"/>
        <v>N</v>
      </c>
      <c r="N389" s="21">
        <f t="shared" ca="1" si="123"/>
        <v>1</v>
      </c>
      <c r="O389" s="21">
        <f t="shared" ca="1" si="124"/>
        <v>0</v>
      </c>
      <c r="P389" s="21">
        <f t="shared" ca="1" si="125"/>
        <v>1</v>
      </c>
      <c r="Q389" s="21">
        <f t="shared" ca="1" si="126"/>
        <v>1</v>
      </c>
      <c r="R389">
        <f t="shared" ca="1" si="127"/>
        <v>2</v>
      </c>
      <c r="S389">
        <f t="shared" ca="1" si="128"/>
        <v>1</v>
      </c>
      <c r="T389">
        <f t="shared" ca="1" si="129"/>
        <v>1</v>
      </c>
      <c r="U389">
        <f t="shared" ca="1" si="130"/>
        <v>2</v>
      </c>
      <c r="V389">
        <f t="shared" ca="1" si="131"/>
        <v>0</v>
      </c>
    </row>
    <row r="390" spans="1:22" x14ac:dyDescent="0.35">
      <c r="A390" t="s">
        <v>31</v>
      </c>
      <c r="B390" t="s">
        <v>17</v>
      </c>
      <c r="D390" s="1">
        <f t="shared" si="114"/>
        <v>45746</v>
      </c>
      <c r="E390">
        <f t="shared" si="115"/>
        <v>30</v>
      </c>
      <c r="F390">
        <f t="shared" si="117"/>
        <v>3</v>
      </c>
      <c r="G390">
        <f t="shared" si="118"/>
        <v>2025</v>
      </c>
      <c r="H390">
        <f t="shared" ca="1" si="119"/>
        <v>6</v>
      </c>
      <c r="I390">
        <f t="shared" ca="1" si="120"/>
        <v>0</v>
      </c>
      <c r="K390" t="str">
        <f t="shared" ca="1" si="116"/>
        <v>N</v>
      </c>
      <c r="L390" t="str">
        <f t="shared" ca="1" si="121"/>
        <v>N</v>
      </c>
      <c r="M390" t="str">
        <f t="shared" ca="1" si="122"/>
        <v>N</v>
      </c>
      <c r="N390" s="21">
        <f t="shared" ca="1" si="123"/>
        <v>3</v>
      </c>
      <c r="O390" s="21">
        <f t="shared" ca="1" si="124"/>
        <v>1</v>
      </c>
      <c r="P390" s="21">
        <f t="shared" ca="1" si="125"/>
        <v>1</v>
      </c>
      <c r="Q390" s="21">
        <f t="shared" ca="1" si="126"/>
        <v>1</v>
      </c>
      <c r="R390">
        <f t="shared" ca="1" si="127"/>
        <v>3</v>
      </c>
      <c r="S390">
        <f t="shared" ca="1" si="128"/>
        <v>3</v>
      </c>
      <c r="T390">
        <f t="shared" ca="1" si="129"/>
        <v>2</v>
      </c>
      <c r="U390">
        <f t="shared" ca="1" si="130"/>
        <v>4</v>
      </c>
      <c r="V390">
        <f t="shared" ca="1" si="131"/>
        <v>0</v>
      </c>
    </row>
    <row r="391" spans="1:22" x14ac:dyDescent="0.35">
      <c r="A391" t="s">
        <v>32</v>
      </c>
      <c r="B391" t="s">
        <v>18</v>
      </c>
      <c r="D391" s="1">
        <f t="shared" ref="D391:D454" si="132">D378+1</f>
        <v>45746</v>
      </c>
      <c r="E391">
        <f t="shared" si="115"/>
        <v>30</v>
      </c>
      <c r="F391">
        <f t="shared" si="117"/>
        <v>3</v>
      </c>
      <c r="G391">
        <f t="shared" si="118"/>
        <v>2025</v>
      </c>
      <c r="H391">
        <f t="shared" ca="1" si="119"/>
        <v>3</v>
      </c>
      <c r="I391">
        <f t="shared" ca="1" si="120"/>
        <v>0</v>
      </c>
      <c r="K391" t="str">
        <f t="shared" ca="1" si="116"/>
        <v>N</v>
      </c>
      <c r="L391" t="str">
        <f t="shared" ca="1" si="121"/>
        <v>N</v>
      </c>
      <c r="M391" t="str">
        <f t="shared" ca="1" si="122"/>
        <v>N</v>
      </c>
      <c r="N391" s="21">
        <f t="shared" ca="1" si="123"/>
        <v>1</v>
      </c>
      <c r="O391" s="21">
        <f t="shared" ca="1" si="124"/>
        <v>0</v>
      </c>
      <c r="P391" s="21">
        <f t="shared" ca="1" si="125"/>
        <v>1</v>
      </c>
      <c r="Q391" s="21">
        <f t="shared" ca="1" si="126"/>
        <v>1</v>
      </c>
      <c r="R391">
        <f t="shared" ca="1" si="127"/>
        <v>1</v>
      </c>
      <c r="S391">
        <f t="shared" ca="1" si="128"/>
        <v>2</v>
      </c>
      <c r="T391">
        <f t="shared" ca="1" si="129"/>
        <v>1</v>
      </c>
      <c r="U391">
        <f t="shared" ca="1" si="130"/>
        <v>2</v>
      </c>
      <c r="V391">
        <f t="shared" ca="1" si="131"/>
        <v>0</v>
      </c>
    </row>
    <row r="392" spans="1:22" x14ac:dyDescent="0.35">
      <c r="A392" s="2" t="s">
        <v>20</v>
      </c>
      <c r="B392" s="2" t="s">
        <v>6</v>
      </c>
      <c r="D392" s="1">
        <f t="shared" si="132"/>
        <v>45747</v>
      </c>
      <c r="E392">
        <f t="shared" si="115"/>
        <v>31</v>
      </c>
      <c r="F392">
        <f t="shared" si="117"/>
        <v>3</v>
      </c>
      <c r="G392">
        <f t="shared" si="118"/>
        <v>2025</v>
      </c>
      <c r="H392">
        <f t="shared" ca="1" si="119"/>
        <v>8</v>
      </c>
      <c r="I392">
        <f t="shared" ca="1" si="120"/>
        <v>2</v>
      </c>
      <c r="K392" t="str">
        <f t="shared" ca="1" si="116"/>
        <v>N</v>
      </c>
      <c r="L392" t="str">
        <f t="shared" ca="1" si="121"/>
        <v>N</v>
      </c>
      <c r="M392" t="str">
        <f t="shared" ca="1" si="122"/>
        <v>N</v>
      </c>
      <c r="N392" s="21">
        <f t="shared" ca="1" si="123"/>
        <v>3</v>
      </c>
      <c r="O392" s="21">
        <f t="shared" ca="1" si="124"/>
        <v>1</v>
      </c>
      <c r="P392" s="21">
        <f t="shared" ca="1" si="125"/>
        <v>2</v>
      </c>
      <c r="Q392" s="21">
        <f t="shared" ca="1" si="126"/>
        <v>2</v>
      </c>
      <c r="R392">
        <f t="shared" ca="1" si="127"/>
        <v>3</v>
      </c>
      <c r="S392">
        <f t="shared" ca="1" si="128"/>
        <v>5</v>
      </c>
      <c r="T392">
        <f t="shared" ca="1" si="129"/>
        <v>3</v>
      </c>
      <c r="U392">
        <f t="shared" ca="1" si="130"/>
        <v>4</v>
      </c>
      <c r="V392">
        <f t="shared" ca="1" si="131"/>
        <v>1</v>
      </c>
    </row>
    <row r="393" spans="1:22" x14ac:dyDescent="0.35">
      <c r="A393" t="s">
        <v>21</v>
      </c>
      <c r="B393" t="s">
        <v>7</v>
      </c>
      <c r="D393" s="1">
        <f t="shared" si="132"/>
        <v>45747</v>
      </c>
      <c r="E393">
        <f t="shared" si="115"/>
        <v>31</v>
      </c>
      <c r="F393">
        <f t="shared" si="117"/>
        <v>3</v>
      </c>
      <c r="G393">
        <f t="shared" si="118"/>
        <v>2025</v>
      </c>
      <c r="H393">
        <f t="shared" ca="1" si="119"/>
        <v>7</v>
      </c>
      <c r="I393">
        <f t="shared" ca="1" si="120"/>
        <v>0</v>
      </c>
      <c r="K393" t="str">
        <f t="shared" ca="1" si="116"/>
        <v>N</v>
      </c>
      <c r="L393" t="str">
        <f t="shared" ca="1" si="121"/>
        <v>N</v>
      </c>
      <c r="M393" t="str">
        <f t="shared" ca="1" si="122"/>
        <v>N</v>
      </c>
      <c r="N393" s="21">
        <f t="shared" ca="1" si="123"/>
        <v>3</v>
      </c>
      <c r="O393" s="21">
        <f t="shared" ca="1" si="124"/>
        <v>0</v>
      </c>
      <c r="P393" s="21">
        <f t="shared" ca="1" si="125"/>
        <v>2</v>
      </c>
      <c r="Q393" s="21">
        <f t="shared" ca="1" si="126"/>
        <v>2</v>
      </c>
      <c r="R393">
        <f t="shared" ca="1" si="127"/>
        <v>4</v>
      </c>
      <c r="S393">
        <f t="shared" ca="1" si="128"/>
        <v>3</v>
      </c>
      <c r="T393">
        <f t="shared" ca="1" si="129"/>
        <v>2</v>
      </c>
      <c r="U393">
        <f t="shared" ca="1" si="130"/>
        <v>4</v>
      </c>
      <c r="V393">
        <f t="shared" ca="1" si="131"/>
        <v>1</v>
      </c>
    </row>
    <row r="394" spans="1:22" x14ac:dyDescent="0.35">
      <c r="A394" t="s">
        <v>22</v>
      </c>
      <c r="B394" t="s">
        <v>8</v>
      </c>
      <c r="D394" s="1">
        <f t="shared" si="132"/>
        <v>45747</v>
      </c>
      <c r="E394">
        <f t="shared" si="115"/>
        <v>31</v>
      </c>
      <c r="F394">
        <f t="shared" si="117"/>
        <v>3</v>
      </c>
      <c r="G394">
        <f t="shared" si="118"/>
        <v>2025</v>
      </c>
      <c r="H394">
        <f t="shared" ca="1" si="119"/>
        <v>4</v>
      </c>
      <c r="I394">
        <f t="shared" ca="1" si="120"/>
        <v>0</v>
      </c>
      <c r="K394" t="str">
        <f t="shared" ca="1" si="116"/>
        <v>N</v>
      </c>
      <c r="L394" t="str">
        <f t="shared" ca="1" si="121"/>
        <v>N</v>
      </c>
      <c r="M394" t="str">
        <f t="shared" ca="1" si="122"/>
        <v>N</v>
      </c>
      <c r="N394" s="21">
        <f t="shared" ca="1" si="123"/>
        <v>2</v>
      </c>
      <c r="O394" s="21">
        <f t="shared" ca="1" si="124"/>
        <v>0</v>
      </c>
      <c r="P394" s="21">
        <f t="shared" ca="1" si="125"/>
        <v>1</v>
      </c>
      <c r="Q394" s="21">
        <f t="shared" ca="1" si="126"/>
        <v>1</v>
      </c>
      <c r="R394">
        <f t="shared" ca="1" si="127"/>
        <v>2</v>
      </c>
      <c r="S394">
        <f t="shared" ca="1" si="128"/>
        <v>2</v>
      </c>
      <c r="T394">
        <f t="shared" ca="1" si="129"/>
        <v>1</v>
      </c>
      <c r="U394">
        <f t="shared" ca="1" si="130"/>
        <v>3</v>
      </c>
      <c r="V394">
        <f t="shared" ca="1" si="131"/>
        <v>0</v>
      </c>
    </row>
    <row r="395" spans="1:22" x14ac:dyDescent="0.35">
      <c r="A395" t="s">
        <v>23</v>
      </c>
      <c r="B395" t="s">
        <v>9</v>
      </c>
      <c r="D395" s="1">
        <f t="shared" si="132"/>
        <v>45747</v>
      </c>
      <c r="E395">
        <f t="shared" si="115"/>
        <v>31</v>
      </c>
      <c r="F395">
        <f t="shared" si="117"/>
        <v>3</v>
      </c>
      <c r="G395">
        <f t="shared" si="118"/>
        <v>2025</v>
      </c>
      <c r="H395">
        <f t="shared" ca="1" si="119"/>
        <v>0</v>
      </c>
      <c r="I395">
        <f t="shared" ca="1" si="120"/>
        <v>0</v>
      </c>
      <c r="K395" t="str">
        <f t="shared" ca="1" si="116"/>
        <v>N</v>
      </c>
      <c r="L395" t="str">
        <f t="shared" ca="1" si="121"/>
        <v>N</v>
      </c>
      <c r="M395" t="str">
        <f t="shared" ca="1" si="122"/>
        <v>N</v>
      </c>
      <c r="N395" s="21">
        <f t="shared" ca="1" si="123"/>
        <v>0</v>
      </c>
      <c r="O395" s="21">
        <f t="shared" ca="1" si="124"/>
        <v>0</v>
      </c>
      <c r="P395" s="21">
        <f t="shared" ca="1" si="125"/>
        <v>0</v>
      </c>
      <c r="Q395" s="21">
        <f t="shared" ca="1" si="126"/>
        <v>0</v>
      </c>
      <c r="R395">
        <f t="shared" ca="1" si="127"/>
        <v>0</v>
      </c>
      <c r="S395">
        <f t="shared" ca="1" si="128"/>
        <v>0</v>
      </c>
      <c r="T395">
        <f t="shared" ca="1" si="129"/>
        <v>0</v>
      </c>
      <c r="U395">
        <f t="shared" ca="1" si="130"/>
        <v>0</v>
      </c>
      <c r="V395">
        <f t="shared" ca="1" si="131"/>
        <v>0</v>
      </c>
    </row>
    <row r="396" spans="1:22" x14ac:dyDescent="0.35">
      <c r="A396" t="s">
        <v>24</v>
      </c>
      <c r="B396" t="s">
        <v>10</v>
      </c>
      <c r="D396" s="1">
        <f t="shared" si="132"/>
        <v>45747</v>
      </c>
      <c r="E396">
        <f t="shared" si="115"/>
        <v>31</v>
      </c>
      <c r="F396">
        <f t="shared" si="117"/>
        <v>3</v>
      </c>
      <c r="G396">
        <f t="shared" si="118"/>
        <v>2025</v>
      </c>
      <c r="H396">
        <f t="shared" ca="1" si="119"/>
        <v>6</v>
      </c>
      <c r="I396">
        <f t="shared" ca="1" si="120"/>
        <v>1</v>
      </c>
      <c r="K396" t="str">
        <f t="shared" ca="1" si="116"/>
        <v>N</v>
      </c>
      <c r="L396" t="str">
        <f t="shared" ca="1" si="121"/>
        <v>N</v>
      </c>
      <c r="M396" t="str">
        <f t="shared" ca="1" si="122"/>
        <v>N</v>
      </c>
      <c r="N396" s="21">
        <f t="shared" ca="1" si="123"/>
        <v>3</v>
      </c>
      <c r="O396" s="21">
        <f t="shared" ca="1" si="124"/>
        <v>1</v>
      </c>
      <c r="P396" s="21">
        <f t="shared" ca="1" si="125"/>
        <v>1</v>
      </c>
      <c r="Q396" s="21">
        <f t="shared" ca="1" si="126"/>
        <v>1</v>
      </c>
      <c r="R396">
        <f t="shared" ca="1" si="127"/>
        <v>2</v>
      </c>
      <c r="S396">
        <f t="shared" ca="1" si="128"/>
        <v>4</v>
      </c>
      <c r="T396">
        <f t="shared" ca="1" si="129"/>
        <v>2</v>
      </c>
      <c r="U396">
        <f t="shared" ca="1" si="130"/>
        <v>4</v>
      </c>
      <c r="V396">
        <f t="shared" ca="1" si="131"/>
        <v>0</v>
      </c>
    </row>
    <row r="397" spans="1:22" x14ac:dyDescent="0.35">
      <c r="A397" t="s">
        <v>25</v>
      </c>
      <c r="B397" t="s">
        <v>11</v>
      </c>
      <c r="D397" s="1">
        <f t="shared" si="132"/>
        <v>45747</v>
      </c>
      <c r="E397">
        <f t="shared" si="115"/>
        <v>31</v>
      </c>
      <c r="F397">
        <f t="shared" si="117"/>
        <v>3</v>
      </c>
      <c r="G397">
        <f t="shared" si="118"/>
        <v>2025</v>
      </c>
      <c r="H397">
        <f t="shared" ca="1" si="119"/>
        <v>2</v>
      </c>
      <c r="I397">
        <f t="shared" ca="1" si="120"/>
        <v>0</v>
      </c>
      <c r="K397" t="str">
        <f t="shared" ca="1" si="116"/>
        <v>N</v>
      </c>
      <c r="L397" t="str">
        <f t="shared" ca="1" si="121"/>
        <v>N</v>
      </c>
      <c r="M397" t="str">
        <f t="shared" ca="1" si="122"/>
        <v>N</v>
      </c>
      <c r="N397" s="21">
        <f t="shared" ca="1" si="123"/>
        <v>1</v>
      </c>
      <c r="O397" s="21">
        <f t="shared" ca="1" si="124"/>
        <v>1</v>
      </c>
      <c r="P397" s="21">
        <f t="shared" ca="1" si="125"/>
        <v>0</v>
      </c>
      <c r="Q397" s="21">
        <f t="shared" ca="1" si="126"/>
        <v>0</v>
      </c>
      <c r="R397">
        <f t="shared" ca="1" si="127"/>
        <v>1</v>
      </c>
      <c r="S397">
        <f t="shared" ca="1" si="128"/>
        <v>1</v>
      </c>
      <c r="T397">
        <f t="shared" ca="1" si="129"/>
        <v>1</v>
      </c>
      <c r="U397">
        <f t="shared" ca="1" si="130"/>
        <v>1</v>
      </c>
      <c r="V397">
        <f t="shared" ca="1" si="131"/>
        <v>0</v>
      </c>
    </row>
    <row r="398" spans="1:22" x14ac:dyDescent="0.35">
      <c r="A398" t="s">
        <v>26</v>
      </c>
      <c r="B398" t="s">
        <v>12</v>
      </c>
      <c r="D398" s="1">
        <f t="shared" si="132"/>
        <v>45747</v>
      </c>
      <c r="E398">
        <f t="shared" si="115"/>
        <v>31</v>
      </c>
      <c r="F398">
        <f t="shared" si="117"/>
        <v>3</v>
      </c>
      <c r="G398">
        <f t="shared" si="118"/>
        <v>2025</v>
      </c>
      <c r="H398">
        <f t="shared" ca="1" si="119"/>
        <v>2</v>
      </c>
      <c r="I398">
        <f t="shared" ca="1" si="120"/>
        <v>2</v>
      </c>
      <c r="K398" t="str">
        <f t="shared" ca="1" si="116"/>
        <v>N</v>
      </c>
      <c r="L398" t="str">
        <f t="shared" ca="1" si="121"/>
        <v>N</v>
      </c>
      <c r="M398" t="str">
        <f t="shared" ca="1" si="122"/>
        <v>N</v>
      </c>
      <c r="N398" s="21">
        <f t="shared" ca="1" si="123"/>
        <v>1</v>
      </c>
      <c r="O398" s="21">
        <f t="shared" ca="1" si="124"/>
        <v>1</v>
      </c>
      <c r="P398" s="21">
        <f t="shared" ca="1" si="125"/>
        <v>0</v>
      </c>
      <c r="Q398" s="21">
        <f t="shared" ca="1" si="126"/>
        <v>0</v>
      </c>
      <c r="R398">
        <f t="shared" ca="1" si="127"/>
        <v>1</v>
      </c>
      <c r="S398">
        <f t="shared" ca="1" si="128"/>
        <v>1</v>
      </c>
      <c r="T398">
        <f t="shared" ca="1" si="129"/>
        <v>1</v>
      </c>
      <c r="U398">
        <f t="shared" ca="1" si="130"/>
        <v>1</v>
      </c>
      <c r="V398">
        <f t="shared" ca="1" si="131"/>
        <v>0</v>
      </c>
    </row>
    <row r="399" spans="1:22" x14ac:dyDescent="0.35">
      <c r="A399" t="s">
        <v>27</v>
      </c>
      <c r="B399" t="s">
        <v>13</v>
      </c>
      <c r="D399" s="1">
        <f t="shared" si="132"/>
        <v>45747</v>
      </c>
      <c r="E399">
        <f t="shared" si="115"/>
        <v>31</v>
      </c>
      <c r="F399">
        <f t="shared" si="117"/>
        <v>3</v>
      </c>
      <c r="G399">
        <f t="shared" si="118"/>
        <v>2025</v>
      </c>
      <c r="H399">
        <f t="shared" ca="1" si="119"/>
        <v>4</v>
      </c>
      <c r="I399">
        <f t="shared" ca="1" si="120"/>
        <v>0</v>
      </c>
      <c r="K399" t="str">
        <f t="shared" ca="1" si="116"/>
        <v>N</v>
      </c>
      <c r="L399" t="str">
        <f t="shared" ca="1" si="121"/>
        <v>N</v>
      </c>
      <c r="M399" t="str">
        <f t="shared" ca="1" si="122"/>
        <v>N</v>
      </c>
      <c r="N399" s="21">
        <f t="shared" ca="1" si="123"/>
        <v>2</v>
      </c>
      <c r="O399" s="21">
        <f t="shared" ca="1" si="124"/>
        <v>0</v>
      </c>
      <c r="P399" s="21">
        <f t="shared" ca="1" si="125"/>
        <v>1</v>
      </c>
      <c r="Q399" s="21">
        <f t="shared" ca="1" si="126"/>
        <v>1</v>
      </c>
      <c r="R399">
        <f t="shared" ca="1" si="127"/>
        <v>2</v>
      </c>
      <c r="S399">
        <f t="shared" ca="1" si="128"/>
        <v>2</v>
      </c>
      <c r="T399">
        <f t="shared" ca="1" si="129"/>
        <v>2</v>
      </c>
      <c r="U399">
        <f t="shared" ca="1" si="130"/>
        <v>2</v>
      </c>
      <c r="V399">
        <f t="shared" ca="1" si="131"/>
        <v>0</v>
      </c>
    </row>
    <row r="400" spans="1:22" x14ac:dyDescent="0.35">
      <c r="A400" t="s">
        <v>28</v>
      </c>
      <c r="B400" t="s">
        <v>14</v>
      </c>
      <c r="D400" s="1">
        <f t="shared" si="132"/>
        <v>45747</v>
      </c>
      <c r="E400">
        <f t="shared" ref="E400:E463" si="133">DAY(D400)</f>
        <v>31</v>
      </c>
      <c r="F400">
        <f t="shared" si="117"/>
        <v>3</v>
      </c>
      <c r="G400">
        <f t="shared" si="118"/>
        <v>2025</v>
      </c>
      <c r="H400">
        <f t="shared" ca="1" si="119"/>
        <v>8</v>
      </c>
      <c r="I400">
        <f t="shared" ca="1" si="120"/>
        <v>2</v>
      </c>
      <c r="K400" t="str">
        <f t="shared" ca="1" si="116"/>
        <v>N</v>
      </c>
      <c r="L400" t="str">
        <f t="shared" ca="1" si="121"/>
        <v>N</v>
      </c>
      <c r="M400" t="str">
        <f t="shared" ca="1" si="122"/>
        <v>N</v>
      </c>
      <c r="N400" s="21">
        <f t="shared" ca="1" si="123"/>
        <v>3</v>
      </c>
      <c r="O400" s="21">
        <f t="shared" ca="1" si="124"/>
        <v>2</v>
      </c>
      <c r="P400" s="21">
        <f t="shared" ca="1" si="125"/>
        <v>2</v>
      </c>
      <c r="Q400" s="21">
        <f t="shared" ca="1" si="126"/>
        <v>1</v>
      </c>
      <c r="R400">
        <f t="shared" ca="1" si="127"/>
        <v>3</v>
      </c>
      <c r="S400">
        <f t="shared" ca="1" si="128"/>
        <v>5</v>
      </c>
      <c r="T400">
        <f t="shared" ca="1" si="129"/>
        <v>3</v>
      </c>
      <c r="U400">
        <f t="shared" ca="1" si="130"/>
        <v>4</v>
      </c>
      <c r="V400">
        <f t="shared" ca="1" si="131"/>
        <v>1</v>
      </c>
    </row>
    <row r="401" spans="1:22" x14ac:dyDescent="0.35">
      <c r="A401" t="s">
        <v>29</v>
      </c>
      <c r="B401" t="s">
        <v>15</v>
      </c>
      <c r="D401" s="1">
        <f t="shared" si="132"/>
        <v>45747</v>
      </c>
      <c r="E401">
        <f t="shared" si="133"/>
        <v>31</v>
      </c>
      <c r="F401">
        <f t="shared" si="117"/>
        <v>3</v>
      </c>
      <c r="G401">
        <f t="shared" si="118"/>
        <v>2025</v>
      </c>
      <c r="H401">
        <f t="shared" ca="1" si="119"/>
        <v>4</v>
      </c>
      <c r="I401">
        <f t="shared" ca="1" si="120"/>
        <v>0</v>
      </c>
      <c r="K401" t="str">
        <f t="shared" ca="1" si="116"/>
        <v>N</v>
      </c>
      <c r="L401" t="str">
        <f t="shared" ca="1" si="121"/>
        <v>N</v>
      </c>
      <c r="M401" t="str">
        <f t="shared" ca="1" si="122"/>
        <v>N</v>
      </c>
      <c r="N401" s="21">
        <f t="shared" ca="1" si="123"/>
        <v>2</v>
      </c>
      <c r="O401" s="21">
        <f t="shared" ca="1" si="124"/>
        <v>0</v>
      </c>
      <c r="P401" s="21">
        <f t="shared" ca="1" si="125"/>
        <v>1</v>
      </c>
      <c r="Q401" s="21">
        <f t="shared" ca="1" si="126"/>
        <v>1</v>
      </c>
      <c r="R401">
        <f t="shared" ca="1" si="127"/>
        <v>3</v>
      </c>
      <c r="S401">
        <f t="shared" ca="1" si="128"/>
        <v>1</v>
      </c>
      <c r="T401">
        <f t="shared" ca="1" si="129"/>
        <v>1</v>
      </c>
      <c r="U401">
        <f t="shared" ca="1" si="130"/>
        <v>3</v>
      </c>
      <c r="V401">
        <f t="shared" ca="1" si="131"/>
        <v>0</v>
      </c>
    </row>
    <row r="402" spans="1:22" x14ac:dyDescent="0.35">
      <c r="A402" t="s">
        <v>30</v>
      </c>
      <c r="B402" t="s">
        <v>16</v>
      </c>
      <c r="D402" s="1">
        <f t="shared" si="132"/>
        <v>45747</v>
      </c>
      <c r="E402">
        <f t="shared" si="133"/>
        <v>31</v>
      </c>
      <c r="F402">
        <f t="shared" si="117"/>
        <v>3</v>
      </c>
      <c r="G402">
        <f t="shared" si="118"/>
        <v>2025</v>
      </c>
      <c r="H402">
        <f t="shared" ca="1" si="119"/>
        <v>8</v>
      </c>
      <c r="I402">
        <f t="shared" ca="1" si="120"/>
        <v>0</v>
      </c>
      <c r="K402" t="str">
        <f t="shared" ca="1" si="116"/>
        <v>N</v>
      </c>
      <c r="L402" t="str">
        <f t="shared" ca="1" si="121"/>
        <v>N</v>
      </c>
      <c r="M402" t="str">
        <f t="shared" ca="1" si="122"/>
        <v>N</v>
      </c>
      <c r="N402" s="21">
        <f t="shared" ca="1" si="123"/>
        <v>3</v>
      </c>
      <c r="O402" s="21">
        <f t="shared" ca="1" si="124"/>
        <v>1</v>
      </c>
      <c r="P402" s="21">
        <f t="shared" ca="1" si="125"/>
        <v>2</v>
      </c>
      <c r="Q402" s="21">
        <f t="shared" ca="1" si="126"/>
        <v>2</v>
      </c>
      <c r="R402">
        <f t="shared" ca="1" si="127"/>
        <v>5</v>
      </c>
      <c r="S402">
        <f t="shared" ca="1" si="128"/>
        <v>3</v>
      </c>
      <c r="T402">
        <f t="shared" ca="1" si="129"/>
        <v>2</v>
      </c>
      <c r="U402">
        <f t="shared" ca="1" si="130"/>
        <v>5</v>
      </c>
      <c r="V402">
        <f t="shared" ca="1" si="131"/>
        <v>1</v>
      </c>
    </row>
    <row r="403" spans="1:22" x14ac:dyDescent="0.35">
      <c r="A403" t="s">
        <v>31</v>
      </c>
      <c r="B403" t="s">
        <v>17</v>
      </c>
      <c r="D403" s="1">
        <f t="shared" si="132"/>
        <v>45747</v>
      </c>
      <c r="E403">
        <f t="shared" si="133"/>
        <v>31</v>
      </c>
      <c r="F403">
        <f t="shared" si="117"/>
        <v>3</v>
      </c>
      <c r="G403">
        <f t="shared" si="118"/>
        <v>2025</v>
      </c>
      <c r="H403">
        <f t="shared" ca="1" si="119"/>
        <v>3</v>
      </c>
      <c r="I403">
        <f t="shared" ca="1" si="120"/>
        <v>0</v>
      </c>
      <c r="K403" t="str">
        <f t="shared" ca="1" si="116"/>
        <v>N</v>
      </c>
      <c r="L403" t="str">
        <f t="shared" ca="1" si="121"/>
        <v>N</v>
      </c>
      <c r="M403" t="str">
        <f t="shared" ca="1" si="122"/>
        <v>N</v>
      </c>
      <c r="N403" s="21">
        <f t="shared" ca="1" si="123"/>
        <v>1</v>
      </c>
      <c r="O403" s="21">
        <f t="shared" ca="1" si="124"/>
        <v>0</v>
      </c>
      <c r="P403" s="21">
        <f t="shared" ca="1" si="125"/>
        <v>1</v>
      </c>
      <c r="Q403" s="21">
        <f t="shared" ca="1" si="126"/>
        <v>1</v>
      </c>
      <c r="R403">
        <f t="shared" ca="1" si="127"/>
        <v>1</v>
      </c>
      <c r="S403">
        <f t="shared" ca="1" si="128"/>
        <v>2</v>
      </c>
      <c r="T403">
        <f t="shared" ca="1" si="129"/>
        <v>1</v>
      </c>
      <c r="U403">
        <f t="shared" ca="1" si="130"/>
        <v>2</v>
      </c>
      <c r="V403">
        <f t="shared" ca="1" si="131"/>
        <v>0</v>
      </c>
    </row>
    <row r="404" spans="1:22" x14ac:dyDescent="0.35">
      <c r="A404" t="s">
        <v>32</v>
      </c>
      <c r="B404" t="s">
        <v>18</v>
      </c>
      <c r="D404" s="1">
        <f t="shared" si="132"/>
        <v>45747</v>
      </c>
      <c r="E404">
        <f t="shared" si="133"/>
        <v>31</v>
      </c>
      <c r="F404">
        <f t="shared" si="117"/>
        <v>3</v>
      </c>
      <c r="G404">
        <f t="shared" si="118"/>
        <v>2025</v>
      </c>
      <c r="H404">
        <f t="shared" ca="1" si="119"/>
        <v>9</v>
      </c>
      <c r="I404">
        <f t="shared" ca="1" si="120"/>
        <v>1</v>
      </c>
      <c r="K404" t="str">
        <f t="shared" ca="1" si="116"/>
        <v>N</v>
      </c>
      <c r="L404" t="str">
        <f t="shared" ca="1" si="121"/>
        <v>N</v>
      </c>
      <c r="M404" t="str">
        <f t="shared" ca="1" si="122"/>
        <v>N</v>
      </c>
      <c r="N404" s="21">
        <f t="shared" ca="1" si="123"/>
        <v>3</v>
      </c>
      <c r="O404" s="21">
        <f t="shared" ca="1" si="124"/>
        <v>3</v>
      </c>
      <c r="P404" s="21">
        <f t="shared" ca="1" si="125"/>
        <v>1</v>
      </c>
      <c r="Q404" s="21">
        <f t="shared" ca="1" si="126"/>
        <v>2</v>
      </c>
      <c r="R404">
        <f t="shared" ca="1" si="127"/>
        <v>4</v>
      </c>
      <c r="S404">
        <f t="shared" ca="1" si="128"/>
        <v>5</v>
      </c>
      <c r="T404">
        <f t="shared" ca="1" si="129"/>
        <v>3</v>
      </c>
      <c r="U404">
        <f t="shared" ca="1" si="130"/>
        <v>5</v>
      </c>
      <c r="V404">
        <f t="shared" ca="1" si="131"/>
        <v>1</v>
      </c>
    </row>
    <row r="405" spans="1:22" x14ac:dyDescent="0.35">
      <c r="A405" s="2" t="s">
        <v>20</v>
      </c>
      <c r="B405" s="2" t="s">
        <v>6</v>
      </c>
      <c r="D405" s="1">
        <f t="shared" si="132"/>
        <v>45748</v>
      </c>
      <c r="E405">
        <f t="shared" si="133"/>
        <v>1</v>
      </c>
      <c r="F405">
        <f t="shared" si="117"/>
        <v>4</v>
      </c>
      <c r="G405">
        <f t="shared" si="118"/>
        <v>2025</v>
      </c>
      <c r="H405">
        <f t="shared" ca="1" si="119"/>
        <v>5</v>
      </c>
      <c r="I405">
        <f t="shared" ca="1" si="120"/>
        <v>1</v>
      </c>
      <c r="K405" t="str">
        <f t="shared" ca="1" si="116"/>
        <v>N</v>
      </c>
      <c r="L405" t="str">
        <f t="shared" ca="1" si="121"/>
        <v>N</v>
      </c>
      <c r="M405" t="str">
        <f t="shared" ca="1" si="122"/>
        <v>N</v>
      </c>
      <c r="N405" s="21">
        <f t="shared" ca="1" si="123"/>
        <v>2</v>
      </c>
      <c r="O405" s="21">
        <f t="shared" ca="1" si="124"/>
        <v>1</v>
      </c>
      <c r="P405" s="21">
        <f t="shared" ca="1" si="125"/>
        <v>1</v>
      </c>
      <c r="Q405" s="21">
        <f t="shared" ca="1" si="126"/>
        <v>1</v>
      </c>
      <c r="R405">
        <f t="shared" ca="1" si="127"/>
        <v>3</v>
      </c>
      <c r="S405">
        <f t="shared" ca="1" si="128"/>
        <v>2</v>
      </c>
      <c r="T405">
        <f t="shared" ca="1" si="129"/>
        <v>1</v>
      </c>
      <c r="U405">
        <f t="shared" ca="1" si="130"/>
        <v>3</v>
      </c>
      <c r="V405">
        <f t="shared" ca="1" si="131"/>
        <v>1</v>
      </c>
    </row>
    <row r="406" spans="1:22" x14ac:dyDescent="0.35">
      <c r="A406" t="s">
        <v>21</v>
      </c>
      <c r="B406" t="s">
        <v>7</v>
      </c>
      <c r="D406" s="1">
        <f t="shared" si="132"/>
        <v>45748</v>
      </c>
      <c r="E406">
        <f t="shared" si="133"/>
        <v>1</v>
      </c>
      <c r="F406">
        <f t="shared" si="117"/>
        <v>4</v>
      </c>
      <c r="G406">
        <f t="shared" si="118"/>
        <v>2025</v>
      </c>
      <c r="H406">
        <f t="shared" ca="1" si="119"/>
        <v>9</v>
      </c>
      <c r="I406">
        <f t="shared" ca="1" si="120"/>
        <v>0</v>
      </c>
      <c r="K406" t="str">
        <f t="shared" ca="1" si="116"/>
        <v>N</v>
      </c>
      <c r="L406" t="str">
        <f t="shared" ca="1" si="121"/>
        <v>N</v>
      </c>
      <c r="M406" t="str">
        <f t="shared" ca="1" si="122"/>
        <v>N</v>
      </c>
      <c r="N406" s="21">
        <f t="shared" ca="1" si="123"/>
        <v>3</v>
      </c>
      <c r="O406" s="21">
        <f t="shared" ca="1" si="124"/>
        <v>2</v>
      </c>
      <c r="P406" s="21">
        <f t="shared" ca="1" si="125"/>
        <v>2</v>
      </c>
      <c r="Q406" s="21">
        <f t="shared" ca="1" si="126"/>
        <v>2</v>
      </c>
      <c r="R406">
        <f t="shared" ca="1" si="127"/>
        <v>5</v>
      </c>
      <c r="S406">
        <f t="shared" ca="1" si="128"/>
        <v>4</v>
      </c>
      <c r="T406">
        <f t="shared" ca="1" si="129"/>
        <v>4</v>
      </c>
      <c r="U406">
        <f t="shared" ca="1" si="130"/>
        <v>4</v>
      </c>
      <c r="V406">
        <f t="shared" ca="1" si="131"/>
        <v>1</v>
      </c>
    </row>
    <row r="407" spans="1:22" x14ac:dyDescent="0.35">
      <c r="A407" t="s">
        <v>22</v>
      </c>
      <c r="B407" t="s">
        <v>8</v>
      </c>
      <c r="D407" s="1">
        <f t="shared" si="132"/>
        <v>45748</v>
      </c>
      <c r="E407">
        <f t="shared" si="133"/>
        <v>1</v>
      </c>
      <c r="F407">
        <f t="shared" si="117"/>
        <v>4</v>
      </c>
      <c r="G407">
        <f t="shared" si="118"/>
        <v>2025</v>
      </c>
      <c r="H407">
        <f t="shared" ca="1" si="119"/>
        <v>3</v>
      </c>
      <c r="I407">
        <f t="shared" ca="1" si="120"/>
        <v>0</v>
      </c>
      <c r="K407" t="str">
        <f t="shared" ca="1" si="116"/>
        <v>N</v>
      </c>
      <c r="L407" t="str">
        <f t="shared" ca="1" si="121"/>
        <v>N</v>
      </c>
      <c r="M407" t="str">
        <f t="shared" ca="1" si="122"/>
        <v>N</v>
      </c>
      <c r="N407" s="21">
        <f t="shared" ca="1" si="123"/>
        <v>1</v>
      </c>
      <c r="O407" s="21">
        <f t="shared" ca="1" si="124"/>
        <v>0</v>
      </c>
      <c r="P407" s="21">
        <f t="shared" ca="1" si="125"/>
        <v>1</v>
      </c>
      <c r="Q407" s="21">
        <f t="shared" ca="1" si="126"/>
        <v>1</v>
      </c>
      <c r="R407">
        <f t="shared" ca="1" si="127"/>
        <v>2</v>
      </c>
      <c r="S407">
        <f t="shared" ca="1" si="128"/>
        <v>1</v>
      </c>
      <c r="T407">
        <f t="shared" ca="1" si="129"/>
        <v>1</v>
      </c>
      <c r="U407">
        <f t="shared" ca="1" si="130"/>
        <v>2</v>
      </c>
      <c r="V407">
        <f t="shared" ca="1" si="131"/>
        <v>0</v>
      </c>
    </row>
    <row r="408" spans="1:22" x14ac:dyDescent="0.35">
      <c r="A408" t="s">
        <v>23</v>
      </c>
      <c r="B408" t="s">
        <v>9</v>
      </c>
      <c r="D408" s="1">
        <f t="shared" si="132"/>
        <v>45748</v>
      </c>
      <c r="E408">
        <f t="shared" si="133"/>
        <v>1</v>
      </c>
      <c r="F408">
        <f t="shared" si="117"/>
        <v>4</v>
      </c>
      <c r="G408">
        <f t="shared" si="118"/>
        <v>2025</v>
      </c>
      <c r="H408">
        <f t="shared" ca="1" si="119"/>
        <v>10</v>
      </c>
      <c r="I408">
        <f t="shared" ca="1" si="120"/>
        <v>1</v>
      </c>
      <c r="K408" t="str">
        <f t="shared" ca="1" si="116"/>
        <v>N</v>
      </c>
      <c r="L408" t="str">
        <f t="shared" ca="1" si="121"/>
        <v>N</v>
      </c>
      <c r="M408" t="str">
        <f t="shared" ca="1" si="122"/>
        <v>N</v>
      </c>
      <c r="N408" s="21">
        <f t="shared" ca="1" si="123"/>
        <v>4</v>
      </c>
      <c r="O408" s="21">
        <f t="shared" ca="1" si="124"/>
        <v>2</v>
      </c>
      <c r="P408" s="21">
        <f t="shared" ca="1" si="125"/>
        <v>2</v>
      </c>
      <c r="Q408" s="21">
        <f t="shared" ca="1" si="126"/>
        <v>2</v>
      </c>
      <c r="R408">
        <f t="shared" ca="1" si="127"/>
        <v>6</v>
      </c>
      <c r="S408">
        <f t="shared" ca="1" si="128"/>
        <v>4</v>
      </c>
      <c r="T408">
        <f t="shared" ca="1" si="129"/>
        <v>3</v>
      </c>
      <c r="U408">
        <f t="shared" ca="1" si="130"/>
        <v>5</v>
      </c>
      <c r="V408">
        <f t="shared" ca="1" si="131"/>
        <v>2</v>
      </c>
    </row>
    <row r="409" spans="1:22" x14ac:dyDescent="0.35">
      <c r="A409" t="s">
        <v>24</v>
      </c>
      <c r="B409" t="s">
        <v>10</v>
      </c>
      <c r="D409" s="1">
        <f t="shared" si="132"/>
        <v>45748</v>
      </c>
      <c r="E409">
        <f t="shared" si="133"/>
        <v>1</v>
      </c>
      <c r="F409">
        <f t="shared" si="117"/>
        <v>4</v>
      </c>
      <c r="G409">
        <f t="shared" si="118"/>
        <v>2025</v>
      </c>
      <c r="H409">
        <f t="shared" ca="1" si="119"/>
        <v>9</v>
      </c>
      <c r="I409">
        <f t="shared" ca="1" si="120"/>
        <v>1</v>
      </c>
      <c r="K409" t="str">
        <f t="shared" ca="1" si="116"/>
        <v>N</v>
      </c>
      <c r="L409" t="str">
        <f t="shared" ca="1" si="121"/>
        <v>N</v>
      </c>
      <c r="M409" t="str">
        <f t="shared" ca="1" si="122"/>
        <v>N</v>
      </c>
      <c r="N409" s="21">
        <f t="shared" ca="1" si="123"/>
        <v>4</v>
      </c>
      <c r="O409" s="21">
        <f t="shared" ca="1" si="124"/>
        <v>2</v>
      </c>
      <c r="P409" s="21">
        <f t="shared" ca="1" si="125"/>
        <v>1</v>
      </c>
      <c r="Q409" s="21">
        <f t="shared" ca="1" si="126"/>
        <v>2</v>
      </c>
      <c r="R409">
        <f t="shared" ca="1" si="127"/>
        <v>5</v>
      </c>
      <c r="S409">
        <f t="shared" ca="1" si="128"/>
        <v>4</v>
      </c>
      <c r="T409">
        <f t="shared" ca="1" si="129"/>
        <v>4</v>
      </c>
      <c r="U409">
        <f t="shared" ca="1" si="130"/>
        <v>5</v>
      </c>
      <c r="V409">
        <f t="shared" ca="1" si="131"/>
        <v>0</v>
      </c>
    </row>
    <row r="410" spans="1:22" x14ac:dyDescent="0.35">
      <c r="A410" t="s">
        <v>25</v>
      </c>
      <c r="B410" t="s">
        <v>11</v>
      </c>
      <c r="D410" s="1">
        <f t="shared" si="132"/>
        <v>45748</v>
      </c>
      <c r="E410">
        <f t="shared" si="133"/>
        <v>1</v>
      </c>
      <c r="F410">
        <f t="shared" si="117"/>
        <v>4</v>
      </c>
      <c r="G410">
        <f t="shared" si="118"/>
        <v>2025</v>
      </c>
      <c r="H410">
        <f t="shared" ca="1" si="119"/>
        <v>9</v>
      </c>
      <c r="I410">
        <f t="shared" ca="1" si="120"/>
        <v>2</v>
      </c>
      <c r="K410" t="str">
        <f t="shared" ca="1" si="116"/>
        <v>N</v>
      </c>
      <c r="L410" t="str">
        <f t="shared" ca="1" si="121"/>
        <v>N</v>
      </c>
      <c r="M410" t="str">
        <f t="shared" ca="1" si="122"/>
        <v>N</v>
      </c>
      <c r="N410" s="21">
        <f t="shared" ca="1" si="123"/>
        <v>4</v>
      </c>
      <c r="O410" s="21">
        <f t="shared" ca="1" si="124"/>
        <v>2</v>
      </c>
      <c r="P410" s="21">
        <f t="shared" ca="1" si="125"/>
        <v>2</v>
      </c>
      <c r="Q410" s="21">
        <f t="shared" ca="1" si="126"/>
        <v>1</v>
      </c>
      <c r="R410">
        <f t="shared" ca="1" si="127"/>
        <v>4</v>
      </c>
      <c r="S410">
        <f t="shared" ca="1" si="128"/>
        <v>5</v>
      </c>
      <c r="T410">
        <f t="shared" ca="1" si="129"/>
        <v>4</v>
      </c>
      <c r="U410">
        <f t="shared" ca="1" si="130"/>
        <v>4</v>
      </c>
      <c r="V410">
        <f t="shared" ca="1" si="131"/>
        <v>1</v>
      </c>
    </row>
    <row r="411" spans="1:22" x14ac:dyDescent="0.35">
      <c r="A411" t="s">
        <v>26</v>
      </c>
      <c r="B411" t="s">
        <v>12</v>
      </c>
      <c r="D411" s="1">
        <f t="shared" si="132"/>
        <v>45748</v>
      </c>
      <c r="E411">
        <f t="shared" si="133"/>
        <v>1</v>
      </c>
      <c r="F411">
        <f t="shared" si="117"/>
        <v>4</v>
      </c>
      <c r="G411">
        <f t="shared" si="118"/>
        <v>2025</v>
      </c>
      <c r="H411">
        <f t="shared" ca="1" si="119"/>
        <v>3</v>
      </c>
      <c r="I411">
        <f t="shared" ca="1" si="120"/>
        <v>0</v>
      </c>
      <c r="K411" t="str">
        <f t="shared" ca="1" si="116"/>
        <v>N</v>
      </c>
      <c r="L411" t="str">
        <f t="shared" ca="1" si="121"/>
        <v>N</v>
      </c>
      <c r="M411" t="str">
        <f t="shared" ca="1" si="122"/>
        <v>N</v>
      </c>
      <c r="N411" s="21">
        <f t="shared" ca="1" si="123"/>
        <v>1</v>
      </c>
      <c r="O411" s="21">
        <f t="shared" ca="1" si="124"/>
        <v>1</v>
      </c>
      <c r="P411" s="21">
        <f t="shared" ca="1" si="125"/>
        <v>0</v>
      </c>
      <c r="Q411" s="21">
        <f t="shared" ca="1" si="126"/>
        <v>1</v>
      </c>
      <c r="R411">
        <f t="shared" ca="1" si="127"/>
        <v>2</v>
      </c>
      <c r="S411">
        <f t="shared" ca="1" si="128"/>
        <v>1</v>
      </c>
      <c r="T411">
        <f t="shared" ca="1" si="129"/>
        <v>1</v>
      </c>
      <c r="U411">
        <f t="shared" ca="1" si="130"/>
        <v>2</v>
      </c>
      <c r="V411">
        <f t="shared" ca="1" si="131"/>
        <v>0</v>
      </c>
    </row>
    <row r="412" spans="1:22" x14ac:dyDescent="0.35">
      <c r="A412" t="s">
        <v>27</v>
      </c>
      <c r="B412" t="s">
        <v>13</v>
      </c>
      <c r="D412" s="1">
        <f t="shared" si="132"/>
        <v>45748</v>
      </c>
      <c r="E412">
        <f t="shared" si="133"/>
        <v>1</v>
      </c>
      <c r="F412">
        <f t="shared" si="117"/>
        <v>4</v>
      </c>
      <c r="G412">
        <f t="shared" si="118"/>
        <v>2025</v>
      </c>
      <c r="H412">
        <f t="shared" ca="1" si="119"/>
        <v>7</v>
      </c>
      <c r="I412">
        <f t="shared" ca="1" si="120"/>
        <v>1</v>
      </c>
      <c r="K412" t="str">
        <f t="shared" ca="1" si="116"/>
        <v>N</v>
      </c>
      <c r="L412" t="str">
        <f t="shared" ca="1" si="121"/>
        <v>N</v>
      </c>
      <c r="M412" t="str">
        <f t="shared" ca="1" si="122"/>
        <v>N</v>
      </c>
      <c r="N412" s="21">
        <f t="shared" ca="1" si="123"/>
        <v>3</v>
      </c>
      <c r="O412" s="21">
        <f t="shared" ca="1" si="124"/>
        <v>2</v>
      </c>
      <c r="P412" s="21">
        <f t="shared" ca="1" si="125"/>
        <v>1</v>
      </c>
      <c r="Q412" s="21">
        <f t="shared" ca="1" si="126"/>
        <v>1</v>
      </c>
      <c r="R412">
        <f t="shared" ca="1" si="127"/>
        <v>3</v>
      </c>
      <c r="S412">
        <f t="shared" ca="1" si="128"/>
        <v>4</v>
      </c>
      <c r="T412">
        <f t="shared" ca="1" si="129"/>
        <v>2</v>
      </c>
      <c r="U412">
        <f t="shared" ca="1" si="130"/>
        <v>5</v>
      </c>
      <c r="V412">
        <f t="shared" ca="1" si="131"/>
        <v>0</v>
      </c>
    </row>
    <row r="413" spans="1:22" x14ac:dyDescent="0.35">
      <c r="A413" t="s">
        <v>28</v>
      </c>
      <c r="B413" t="s">
        <v>14</v>
      </c>
      <c r="D413" s="1">
        <f t="shared" si="132"/>
        <v>45748</v>
      </c>
      <c r="E413">
        <f t="shared" si="133"/>
        <v>1</v>
      </c>
      <c r="F413">
        <f t="shared" si="117"/>
        <v>4</v>
      </c>
      <c r="G413">
        <f t="shared" si="118"/>
        <v>2025</v>
      </c>
      <c r="H413">
        <f t="shared" ca="1" si="119"/>
        <v>7</v>
      </c>
      <c r="I413">
        <f t="shared" ca="1" si="120"/>
        <v>0</v>
      </c>
      <c r="K413" t="str">
        <f t="shared" ca="1" si="116"/>
        <v>N</v>
      </c>
      <c r="L413" t="str">
        <f t="shared" ca="1" si="121"/>
        <v>N</v>
      </c>
      <c r="M413" t="str">
        <f t="shared" ca="1" si="122"/>
        <v>N</v>
      </c>
      <c r="N413" s="21">
        <f t="shared" ca="1" si="123"/>
        <v>3</v>
      </c>
      <c r="O413" s="21">
        <f t="shared" ca="1" si="124"/>
        <v>2</v>
      </c>
      <c r="P413" s="21">
        <f t="shared" ca="1" si="125"/>
        <v>1</v>
      </c>
      <c r="Q413" s="21">
        <f t="shared" ca="1" si="126"/>
        <v>1</v>
      </c>
      <c r="R413">
        <f t="shared" ca="1" si="127"/>
        <v>3</v>
      </c>
      <c r="S413">
        <f t="shared" ca="1" si="128"/>
        <v>4</v>
      </c>
      <c r="T413">
        <f t="shared" ca="1" si="129"/>
        <v>3</v>
      </c>
      <c r="U413">
        <f t="shared" ca="1" si="130"/>
        <v>3</v>
      </c>
      <c r="V413">
        <f t="shared" ca="1" si="131"/>
        <v>1</v>
      </c>
    </row>
    <row r="414" spans="1:22" x14ac:dyDescent="0.35">
      <c r="A414" t="s">
        <v>29</v>
      </c>
      <c r="B414" t="s">
        <v>15</v>
      </c>
      <c r="D414" s="1">
        <f t="shared" si="132"/>
        <v>45748</v>
      </c>
      <c r="E414">
        <f t="shared" si="133"/>
        <v>1</v>
      </c>
      <c r="F414">
        <f t="shared" si="117"/>
        <v>4</v>
      </c>
      <c r="G414">
        <f t="shared" si="118"/>
        <v>2025</v>
      </c>
      <c r="H414">
        <f t="shared" ca="1" si="119"/>
        <v>5</v>
      </c>
      <c r="I414">
        <f t="shared" ca="1" si="120"/>
        <v>1</v>
      </c>
      <c r="K414" t="str">
        <f t="shared" ca="1" si="116"/>
        <v>N</v>
      </c>
      <c r="L414" t="str">
        <f t="shared" ca="1" si="121"/>
        <v>N</v>
      </c>
      <c r="M414" t="str">
        <f t="shared" ca="1" si="122"/>
        <v>N</v>
      </c>
      <c r="N414" s="21">
        <f t="shared" ca="1" si="123"/>
        <v>2</v>
      </c>
      <c r="O414" s="21">
        <f t="shared" ca="1" si="124"/>
        <v>1</v>
      </c>
      <c r="P414" s="21">
        <f t="shared" ca="1" si="125"/>
        <v>1</v>
      </c>
      <c r="Q414" s="21">
        <f t="shared" ca="1" si="126"/>
        <v>1</v>
      </c>
      <c r="R414">
        <f t="shared" ca="1" si="127"/>
        <v>2</v>
      </c>
      <c r="S414">
        <f t="shared" ca="1" si="128"/>
        <v>3</v>
      </c>
      <c r="T414">
        <f t="shared" ca="1" si="129"/>
        <v>2</v>
      </c>
      <c r="U414">
        <f t="shared" ca="1" si="130"/>
        <v>2</v>
      </c>
      <c r="V414">
        <f t="shared" ca="1" si="131"/>
        <v>1</v>
      </c>
    </row>
    <row r="415" spans="1:22" x14ac:dyDescent="0.35">
      <c r="A415" t="s">
        <v>30</v>
      </c>
      <c r="B415" t="s">
        <v>16</v>
      </c>
      <c r="D415" s="1">
        <f t="shared" si="132"/>
        <v>45748</v>
      </c>
      <c r="E415">
        <f t="shared" si="133"/>
        <v>1</v>
      </c>
      <c r="F415">
        <f t="shared" si="117"/>
        <v>4</v>
      </c>
      <c r="G415">
        <f t="shared" si="118"/>
        <v>2025</v>
      </c>
      <c r="H415">
        <f t="shared" ca="1" si="119"/>
        <v>8</v>
      </c>
      <c r="I415">
        <f t="shared" ca="1" si="120"/>
        <v>2</v>
      </c>
      <c r="K415" t="str">
        <f t="shared" ca="1" si="116"/>
        <v>N</v>
      </c>
      <c r="L415" t="str">
        <f t="shared" ca="1" si="121"/>
        <v>N</v>
      </c>
      <c r="M415" t="str">
        <f t="shared" ca="1" si="122"/>
        <v>N</v>
      </c>
      <c r="N415" s="21">
        <f t="shared" ca="1" si="123"/>
        <v>3</v>
      </c>
      <c r="O415" s="21">
        <f t="shared" ca="1" si="124"/>
        <v>2</v>
      </c>
      <c r="P415" s="21">
        <f t="shared" ca="1" si="125"/>
        <v>2</v>
      </c>
      <c r="Q415" s="21">
        <f t="shared" ca="1" si="126"/>
        <v>1</v>
      </c>
      <c r="R415">
        <f t="shared" ca="1" si="127"/>
        <v>5</v>
      </c>
      <c r="S415">
        <f t="shared" ca="1" si="128"/>
        <v>3</v>
      </c>
      <c r="T415">
        <f t="shared" ca="1" si="129"/>
        <v>3</v>
      </c>
      <c r="U415">
        <f t="shared" ca="1" si="130"/>
        <v>4</v>
      </c>
      <c r="V415">
        <f t="shared" ca="1" si="131"/>
        <v>1</v>
      </c>
    </row>
    <row r="416" spans="1:22" x14ac:dyDescent="0.35">
      <c r="A416" t="s">
        <v>31</v>
      </c>
      <c r="B416" t="s">
        <v>17</v>
      </c>
      <c r="D416" s="1">
        <f t="shared" si="132"/>
        <v>45748</v>
      </c>
      <c r="E416">
        <f t="shared" si="133"/>
        <v>1</v>
      </c>
      <c r="F416">
        <f t="shared" si="117"/>
        <v>4</v>
      </c>
      <c r="G416">
        <f t="shared" si="118"/>
        <v>2025</v>
      </c>
      <c r="H416">
        <f t="shared" ca="1" si="119"/>
        <v>5</v>
      </c>
      <c r="I416">
        <f t="shared" ca="1" si="120"/>
        <v>0</v>
      </c>
      <c r="K416" t="str">
        <f t="shared" ca="1" si="116"/>
        <v>N</v>
      </c>
      <c r="L416" t="str">
        <f t="shared" ca="1" si="121"/>
        <v>N</v>
      </c>
      <c r="M416" t="str">
        <f t="shared" ca="1" si="122"/>
        <v>N</v>
      </c>
      <c r="N416" s="21">
        <f t="shared" ca="1" si="123"/>
        <v>2</v>
      </c>
      <c r="O416" s="21">
        <f t="shared" ca="1" si="124"/>
        <v>1</v>
      </c>
      <c r="P416" s="21">
        <f t="shared" ca="1" si="125"/>
        <v>1</v>
      </c>
      <c r="Q416" s="21">
        <f t="shared" ca="1" si="126"/>
        <v>1</v>
      </c>
      <c r="R416">
        <f t="shared" ca="1" si="127"/>
        <v>2</v>
      </c>
      <c r="S416">
        <f t="shared" ca="1" si="128"/>
        <v>3</v>
      </c>
      <c r="T416">
        <f t="shared" ca="1" si="129"/>
        <v>2</v>
      </c>
      <c r="U416">
        <f t="shared" ca="1" si="130"/>
        <v>2</v>
      </c>
      <c r="V416">
        <f t="shared" ca="1" si="131"/>
        <v>1</v>
      </c>
    </row>
    <row r="417" spans="1:22" x14ac:dyDescent="0.35">
      <c r="A417" t="s">
        <v>32</v>
      </c>
      <c r="B417" t="s">
        <v>18</v>
      </c>
      <c r="D417" s="1">
        <f t="shared" si="132"/>
        <v>45748</v>
      </c>
      <c r="E417">
        <f t="shared" si="133"/>
        <v>1</v>
      </c>
      <c r="F417">
        <f t="shared" si="117"/>
        <v>4</v>
      </c>
      <c r="G417">
        <f t="shared" si="118"/>
        <v>2025</v>
      </c>
      <c r="H417">
        <f t="shared" ca="1" si="119"/>
        <v>2</v>
      </c>
      <c r="I417">
        <f t="shared" ca="1" si="120"/>
        <v>1</v>
      </c>
      <c r="K417" t="str">
        <f t="shared" ca="1" si="116"/>
        <v>N</v>
      </c>
      <c r="L417" t="str">
        <f t="shared" ca="1" si="121"/>
        <v>N</v>
      </c>
      <c r="M417" t="str">
        <f t="shared" ca="1" si="122"/>
        <v>N</v>
      </c>
      <c r="N417" s="21">
        <f t="shared" ca="1" si="123"/>
        <v>1</v>
      </c>
      <c r="O417" s="21">
        <f t="shared" ca="1" si="124"/>
        <v>1</v>
      </c>
      <c r="P417" s="21">
        <f t="shared" ca="1" si="125"/>
        <v>0</v>
      </c>
      <c r="Q417" s="21">
        <f t="shared" ca="1" si="126"/>
        <v>0</v>
      </c>
      <c r="R417">
        <f t="shared" ca="1" si="127"/>
        <v>1</v>
      </c>
      <c r="S417">
        <f t="shared" ca="1" si="128"/>
        <v>1</v>
      </c>
      <c r="T417">
        <f t="shared" ca="1" si="129"/>
        <v>1</v>
      </c>
      <c r="U417">
        <f t="shared" ca="1" si="130"/>
        <v>1</v>
      </c>
      <c r="V417">
        <f t="shared" ca="1" si="131"/>
        <v>0</v>
      </c>
    </row>
    <row r="418" spans="1:22" x14ac:dyDescent="0.35">
      <c r="A418" s="2" t="s">
        <v>20</v>
      </c>
      <c r="B418" s="2" t="s">
        <v>6</v>
      </c>
      <c r="D418" s="1">
        <f t="shared" si="132"/>
        <v>45749</v>
      </c>
      <c r="E418">
        <f t="shared" si="133"/>
        <v>2</v>
      </c>
      <c r="F418">
        <f t="shared" si="117"/>
        <v>4</v>
      </c>
      <c r="G418">
        <f t="shared" si="118"/>
        <v>2025</v>
      </c>
      <c r="H418">
        <f t="shared" ca="1" si="119"/>
        <v>1</v>
      </c>
      <c r="I418">
        <f t="shared" ca="1" si="120"/>
        <v>1</v>
      </c>
      <c r="K418" t="str">
        <f t="shared" ca="1" si="116"/>
        <v>N</v>
      </c>
      <c r="L418" t="str">
        <f t="shared" ca="1" si="121"/>
        <v>N</v>
      </c>
      <c r="M418" t="str">
        <f t="shared" ca="1" si="122"/>
        <v>N</v>
      </c>
      <c r="N418" s="21">
        <f t="shared" ca="1" si="123"/>
        <v>0</v>
      </c>
      <c r="O418" s="21">
        <f t="shared" ca="1" si="124"/>
        <v>1</v>
      </c>
      <c r="P418" s="21">
        <f t="shared" ca="1" si="125"/>
        <v>0</v>
      </c>
      <c r="Q418" s="21">
        <f t="shared" ca="1" si="126"/>
        <v>0</v>
      </c>
      <c r="R418">
        <f t="shared" ca="1" si="127"/>
        <v>0</v>
      </c>
      <c r="S418">
        <f t="shared" ca="1" si="128"/>
        <v>1</v>
      </c>
      <c r="T418">
        <f t="shared" ca="1" si="129"/>
        <v>0</v>
      </c>
      <c r="U418">
        <f t="shared" ca="1" si="130"/>
        <v>1</v>
      </c>
      <c r="V418">
        <f t="shared" ca="1" si="131"/>
        <v>0</v>
      </c>
    </row>
    <row r="419" spans="1:22" x14ac:dyDescent="0.35">
      <c r="A419" t="s">
        <v>21</v>
      </c>
      <c r="B419" t="s">
        <v>7</v>
      </c>
      <c r="D419" s="1">
        <f t="shared" si="132"/>
        <v>45749</v>
      </c>
      <c r="E419">
        <f t="shared" si="133"/>
        <v>2</v>
      </c>
      <c r="F419">
        <f t="shared" si="117"/>
        <v>4</v>
      </c>
      <c r="G419">
        <f t="shared" si="118"/>
        <v>2025</v>
      </c>
      <c r="H419">
        <f t="shared" ca="1" si="119"/>
        <v>1</v>
      </c>
      <c r="I419">
        <f t="shared" ca="1" si="120"/>
        <v>0</v>
      </c>
      <c r="K419" t="str">
        <f t="shared" ca="1" si="116"/>
        <v>N</v>
      </c>
      <c r="L419" t="str">
        <f t="shared" ca="1" si="121"/>
        <v>N</v>
      </c>
      <c r="M419" t="str">
        <f t="shared" ca="1" si="122"/>
        <v>N</v>
      </c>
      <c r="N419" s="21">
        <f t="shared" ca="1" si="123"/>
        <v>0</v>
      </c>
      <c r="O419" s="21">
        <f t="shared" ca="1" si="124"/>
        <v>1</v>
      </c>
      <c r="P419" s="21">
        <f t="shared" ca="1" si="125"/>
        <v>0</v>
      </c>
      <c r="Q419" s="21">
        <f t="shared" ca="1" si="126"/>
        <v>0</v>
      </c>
      <c r="R419">
        <f t="shared" ca="1" si="127"/>
        <v>1</v>
      </c>
      <c r="S419">
        <f t="shared" ca="1" si="128"/>
        <v>0</v>
      </c>
      <c r="T419">
        <f t="shared" ca="1" si="129"/>
        <v>0</v>
      </c>
      <c r="U419">
        <f t="shared" ca="1" si="130"/>
        <v>1</v>
      </c>
      <c r="V419">
        <f t="shared" ca="1" si="131"/>
        <v>0</v>
      </c>
    </row>
    <row r="420" spans="1:22" x14ac:dyDescent="0.35">
      <c r="A420" t="s">
        <v>22</v>
      </c>
      <c r="B420" t="s">
        <v>8</v>
      </c>
      <c r="D420" s="1">
        <f t="shared" si="132"/>
        <v>45749</v>
      </c>
      <c r="E420">
        <f t="shared" si="133"/>
        <v>2</v>
      </c>
      <c r="F420">
        <f t="shared" si="117"/>
        <v>4</v>
      </c>
      <c r="G420">
        <f t="shared" si="118"/>
        <v>2025</v>
      </c>
      <c r="H420">
        <f t="shared" ca="1" si="119"/>
        <v>7</v>
      </c>
      <c r="I420">
        <f t="shared" ca="1" si="120"/>
        <v>1</v>
      </c>
      <c r="K420" t="str">
        <f t="shared" ca="1" si="116"/>
        <v>N</v>
      </c>
      <c r="L420" t="str">
        <f t="shared" ca="1" si="121"/>
        <v>N</v>
      </c>
      <c r="M420" t="str">
        <f t="shared" ca="1" si="122"/>
        <v>N</v>
      </c>
      <c r="N420" s="21">
        <f t="shared" ca="1" si="123"/>
        <v>3</v>
      </c>
      <c r="O420" s="21">
        <f t="shared" ca="1" si="124"/>
        <v>1</v>
      </c>
      <c r="P420" s="21">
        <f t="shared" ca="1" si="125"/>
        <v>1</v>
      </c>
      <c r="Q420" s="21">
        <f t="shared" ca="1" si="126"/>
        <v>2</v>
      </c>
      <c r="R420">
        <f t="shared" ca="1" si="127"/>
        <v>3</v>
      </c>
      <c r="S420">
        <f t="shared" ca="1" si="128"/>
        <v>4</v>
      </c>
      <c r="T420">
        <f t="shared" ca="1" si="129"/>
        <v>3</v>
      </c>
      <c r="U420">
        <f t="shared" ca="1" si="130"/>
        <v>4</v>
      </c>
      <c r="V420">
        <f t="shared" ca="1" si="131"/>
        <v>0</v>
      </c>
    </row>
    <row r="421" spans="1:22" x14ac:dyDescent="0.35">
      <c r="A421" t="s">
        <v>23</v>
      </c>
      <c r="B421" t="s">
        <v>9</v>
      </c>
      <c r="D421" s="1">
        <f t="shared" si="132"/>
        <v>45749</v>
      </c>
      <c r="E421">
        <f t="shared" si="133"/>
        <v>2</v>
      </c>
      <c r="F421">
        <f t="shared" si="117"/>
        <v>4</v>
      </c>
      <c r="G421">
        <f t="shared" si="118"/>
        <v>2025</v>
      </c>
      <c r="H421">
        <f t="shared" ca="1" si="119"/>
        <v>6</v>
      </c>
      <c r="I421">
        <f t="shared" ca="1" si="120"/>
        <v>0</v>
      </c>
      <c r="K421" t="str">
        <f t="shared" ca="1" si="116"/>
        <v>N</v>
      </c>
      <c r="L421" t="str">
        <f t="shared" ca="1" si="121"/>
        <v>N</v>
      </c>
      <c r="M421" t="str">
        <f t="shared" ca="1" si="122"/>
        <v>N</v>
      </c>
      <c r="N421" s="21">
        <f t="shared" ca="1" si="123"/>
        <v>2</v>
      </c>
      <c r="O421" s="21">
        <f t="shared" ca="1" si="124"/>
        <v>2</v>
      </c>
      <c r="P421" s="21">
        <f t="shared" ca="1" si="125"/>
        <v>1</v>
      </c>
      <c r="Q421" s="21">
        <f t="shared" ca="1" si="126"/>
        <v>1</v>
      </c>
      <c r="R421">
        <f t="shared" ca="1" si="127"/>
        <v>3</v>
      </c>
      <c r="S421">
        <f t="shared" ca="1" si="128"/>
        <v>3</v>
      </c>
      <c r="T421">
        <f t="shared" ca="1" si="129"/>
        <v>2</v>
      </c>
      <c r="U421">
        <f t="shared" ca="1" si="130"/>
        <v>3</v>
      </c>
      <c r="V421">
        <f t="shared" ca="1" si="131"/>
        <v>1</v>
      </c>
    </row>
    <row r="422" spans="1:22" x14ac:dyDescent="0.35">
      <c r="A422" t="s">
        <v>24</v>
      </c>
      <c r="B422" t="s">
        <v>10</v>
      </c>
      <c r="D422" s="1">
        <f t="shared" si="132"/>
        <v>45749</v>
      </c>
      <c r="E422">
        <f t="shared" si="133"/>
        <v>2</v>
      </c>
      <c r="F422">
        <f t="shared" si="117"/>
        <v>4</v>
      </c>
      <c r="G422">
        <f t="shared" si="118"/>
        <v>2025</v>
      </c>
      <c r="H422">
        <f t="shared" ca="1" si="119"/>
        <v>8</v>
      </c>
      <c r="I422">
        <f t="shared" ca="1" si="120"/>
        <v>2</v>
      </c>
      <c r="K422" t="str">
        <f t="shared" ca="1" si="116"/>
        <v>N</v>
      </c>
      <c r="L422" t="str">
        <f t="shared" ca="1" si="121"/>
        <v>N</v>
      </c>
      <c r="M422" t="str">
        <f t="shared" ca="1" si="122"/>
        <v>N</v>
      </c>
      <c r="N422" s="21">
        <f t="shared" ca="1" si="123"/>
        <v>3</v>
      </c>
      <c r="O422" s="21">
        <f t="shared" ca="1" si="124"/>
        <v>2</v>
      </c>
      <c r="P422" s="21">
        <f t="shared" ca="1" si="125"/>
        <v>2</v>
      </c>
      <c r="Q422" s="21">
        <f t="shared" ca="1" si="126"/>
        <v>1</v>
      </c>
      <c r="R422">
        <f t="shared" ca="1" si="127"/>
        <v>4</v>
      </c>
      <c r="S422">
        <f t="shared" ca="1" si="128"/>
        <v>4</v>
      </c>
      <c r="T422">
        <f t="shared" ca="1" si="129"/>
        <v>3</v>
      </c>
      <c r="U422">
        <f t="shared" ca="1" si="130"/>
        <v>4</v>
      </c>
      <c r="V422">
        <f t="shared" ca="1" si="131"/>
        <v>1</v>
      </c>
    </row>
    <row r="423" spans="1:22" x14ac:dyDescent="0.35">
      <c r="A423" t="s">
        <v>25</v>
      </c>
      <c r="B423" t="s">
        <v>11</v>
      </c>
      <c r="D423" s="1">
        <f t="shared" si="132"/>
        <v>45749</v>
      </c>
      <c r="E423">
        <f t="shared" si="133"/>
        <v>2</v>
      </c>
      <c r="F423">
        <f t="shared" si="117"/>
        <v>4</v>
      </c>
      <c r="G423">
        <f t="shared" si="118"/>
        <v>2025</v>
      </c>
      <c r="H423">
        <f t="shared" ca="1" si="119"/>
        <v>3</v>
      </c>
      <c r="I423">
        <f t="shared" ca="1" si="120"/>
        <v>2</v>
      </c>
      <c r="K423" t="str">
        <f t="shared" ca="1" si="116"/>
        <v>N</v>
      </c>
      <c r="L423" t="str">
        <f t="shared" ca="1" si="121"/>
        <v>N</v>
      </c>
      <c r="M423" t="str">
        <f t="shared" ca="1" si="122"/>
        <v>N</v>
      </c>
      <c r="N423" s="21">
        <f t="shared" ca="1" si="123"/>
        <v>1</v>
      </c>
      <c r="O423" s="21">
        <f t="shared" ca="1" si="124"/>
        <v>0</v>
      </c>
      <c r="P423" s="21">
        <f t="shared" ca="1" si="125"/>
        <v>1</v>
      </c>
      <c r="Q423" s="21">
        <f t="shared" ca="1" si="126"/>
        <v>1</v>
      </c>
      <c r="R423">
        <f t="shared" ca="1" si="127"/>
        <v>1</v>
      </c>
      <c r="S423">
        <f t="shared" ca="1" si="128"/>
        <v>2</v>
      </c>
      <c r="T423">
        <f t="shared" ca="1" si="129"/>
        <v>1</v>
      </c>
      <c r="U423">
        <f t="shared" ca="1" si="130"/>
        <v>2</v>
      </c>
      <c r="V423">
        <f t="shared" ca="1" si="131"/>
        <v>0</v>
      </c>
    </row>
    <row r="424" spans="1:22" x14ac:dyDescent="0.35">
      <c r="A424" t="s">
        <v>26</v>
      </c>
      <c r="B424" t="s">
        <v>12</v>
      </c>
      <c r="D424" s="1">
        <f t="shared" si="132"/>
        <v>45749</v>
      </c>
      <c r="E424">
        <f t="shared" si="133"/>
        <v>2</v>
      </c>
      <c r="F424">
        <f t="shared" si="117"/>
        <v>4</v>
      </c>
      <c r="G424">
        <f t="shared" si="118"/>
        <v>2025</v>
      </c>
      <c r="H424">
        <f t="shared" ca="1" si="119"/>
        <v>9</v>
      </c>
      <c r="I424">
        <f t="shared" ca="1" si="120"/>
        <v>2</v>
      </c>
      <c r="K424" t="str">
        <f t="shared" ca="1" si="116"/>
        <v>N</v>
      </c>
      <c r="L424" t="str">
        <f t="shared" ca="1" si="121"/>
        <v>N</v>
      </c>
      <c r="M424" t="str">
        <f t="shared" ca="1" si="122"/>
        <v>N</v>
      </c>
      <c r="N424" s="21">
        <f t="shared" ca="1" si="123"/>
        <v>4</v>
      </c>
      <c r="O424" s="21">
        <f t="shared" ca="1" si="124"/>
        <v>1</v>
      </c>
      <c r="P424" s="21">
        <f t="shared" ca="1" si="125"/>
        <v>2</v>
      </c>
      <c r="Q424" s="21">
        <f t="shared" ca="1" si="126"/>
        <v>2</v>
      </c>
      <c r="R424">
        <f t="shared" ca="1" si="127"/>
        <v>3</v>
      </c>
      <c r="S424">
        <f t="shared" ca="1" si="128"/>
        <v>6</v>
      </c>
      <c r="T424">
        <f t="shared" ca="1" si="129"/>
        <v>3</v>
      </c>
      <c r="U424">
        <f t="shared" ca="1" si="130"/>
        <v>5</v>
      </c>
      <c r="V424">
        <f t="shared" ca="1" si="131"/>
        <v>1</v>
      </c>
    </row>
    <row r="425" spans="1:22" x14ac:dyDescent="0.35">
      <c r="A425" t="s">
        <v>27</v>
      </c>
      <c r="B425" t="s">
        <v>13</v>
      </c>
      <c r="D425" s="1">
        <f t="shared" si="132"/>
        <v>45749</v>
      </c>
      <c r="E425">
        <f t="shared" si="133"/>
        <v>2</v>
      </c>
      <c r="F425">
        <f t="shared" si="117"/>
        <v>4</v>
      </c>
      <c r="G425">
        <f t="shared" si="118"/>
        <v>2025</v>
      </c>
      <c r="H425">
        <f t="shared" ca="1" si="119"/>
        <v>5</v>
      </c>
      <c r="I425">
        <f t="shared" ca="1" si="120"/>
        <v>1</v>
      </c>
      <c r="K425" t="str">
        <f t="shared" ca="1" si="116"/>
        <v>N</v>
      </c>
      <c r="L425" t="str">
        <f t="shared" ca="1" si="121"/>
        <v>N</v>
      </c>
      <c r="M425" t="str">
        <f t="shared" ca="1" si="122"/>
        <v>N</v>
      </c>
      <c r="N425" s="21">
        <f t="shared" ca="1" si="123"/>
        <v>2</v>
      </c>
      <c r="O425" s="21">
        <f t="shared" ca="1" si="124"/>
        <v>1</v>
      </c>
      <c r="P425" s="21">
        <f t="shared" ca="1" si="125"/>
        <v>1</v>
      </c>
      <c r="Q425" s="21">
        <f t="shared" ca="1" si="126"/>
        <v>1</v>
      </c>
      <c r="R425">
        <f t="shared" ca="1" si="127"/>
        <v>3</v>
      </c>
      <c r="S425">
        <f t="shared" ca="1" si="128"/>
        <v>2</v>
      </c>
      <c r="T425">
        <f t="shared" ca="1" si="129"/>
        <v>1</v>
      </c>
      <c r="U425">
        <f t="shared" ca="1" si="130"/>
        <v>3</v>
      </c>
      <c r="V425">
        <f t="shared" ca="1" si="131"/>
        <v>1</v>
      </c>
    </row>
    <row r="426" spans="1:22" x14ac:dyDescent="0.35">
      <c r="A426" t="s">
        <v>28</v>
      </c>
      <c r="B426" t="s">
        <v>14</v>
      </c>
      <c r="D426" s="1">
        <f t="shared" si="132"/>
        <v>45749</v>
      </c>
      <c r="E426">
        <f t="shared" si="133"/>
        <v>2</v>
      </c>
      <c r="F426">
        <f t="shared" si="117"/>
        <v>4</v>
      </c>
      <c r="G426">
        <f t="shared" si="118"/>
        <v>2025</v>
      </c>
      <c r="H426">
        <f t="shared" ca="1" si="119"/>
        <v>0</v>
      </c>
      <c r="I426">
        <f t="shared" ca="1" si="120"/>
        <v>2</v>
      </c>
      <c r="K426" t="str">
        <f t="shared" ca="1" si="116"/>
        <v>N</v>
      </c>
      <c r="L426" t="str">
        <f t="shared" ca="1" si="121"/>
        <v>N</v>
      </c>
      <c r="M426" t="str">
        <f t="shared" ca="1" si="122"/>
        <v>N</v>
      </c>
      <c r="N426" s="21">
        <f t="shared" ca="1" si="123"/>
        <v>0</v>
      </c>
      <c r="O426" s="21">
        <f t="shared" ca="1" si="124"/>
        <v>0</v>
      </c>
      <c r="P426" s="21">
        <f t="shared" ca="1" si="125"/>
        <v>0</v>
      </c>
      <c r="Q426" s="21">
        <f t="shared" ca="1" si="126"/>
        <v>0</v>
      </c>
      <c r="R426">
        <f t="shared" ca="1" si="127"/>
        <v>0</v>
      </c>
      <c r="S426">
        <f t="shared" ca="1" si="128"/>
        <v>0</v>
      </c>
      <c r="T426">
        <f t="shared" ca="1" si="129"/>
        <v>0</v>
      </c>
      <c r="U426">
        <f t="shared" ca="1" si="130"/>
        <v>0</v>
      </c>
      <c r="V426">
        <f t="shared" ca="1" si="131"/>
        <v>0</v>
      </c>
    </row>
    <row r="427" spans="1:22" x14ac:dyDescent="0.35">
      <c r="A427" t="s">
        <v>29</v>
      </c>
      <c r="B427" t="s">
        <v>15</v>
      </c>
      <c r="D427" s="1">
        <f t="shared" si="132"/>
        <v>45749</v>
      </c>
      <c r="E427">
        <f t="shared" si="133"/>
        <v>2</v>
      </c>
      <c r="F427">
        <f t="shared" si="117"/>
        <v>4</v>
      </c>
      <c r="G427">
        <f t="shared" si="118"/>
        <v>2025</v>
      </c>
      <c r="H427">
        <f t="shared" ca="1" si="119"/>
        <v>2</v>
      </c>
      <c r="I427">
        <f t="shared" ca="1" si="120"/>
        <v>0</v>
      </c>
      <c r="K427" t="str">
        <f t="shared" ca="1" si="116"/>
        <v>N</v>
      </c>
      <c r="L427" t="str">
        <f t="shared" ca="1" si="121"/>
        <v>N</v>
      </c>
      <c r="M427" t="str">
        <f t="shared" ca="1" si="122"/>
        <v>N</v>
      </c>
      <c r="N427" s="21">
        <f t="shared" ca="1" si="123"/>
        <v>1</v>
      </c>
      <c r="O427" s="21">
        <f t="shared" ca="1" si="124"/>
        <v>1</v>
      </c>
      <c r="P427" s="21">
        <f t="shared" ca="1" si="125"/>
        <v>0</v>
      </c>
      <c r="Q427" s="21">
        <f t="shared" ca="1" si="126"/>
        <v>0</v>
      </c>
      <c r="R427">
        <f t="shared" ca="1" si="127"/>
        <v>1</v>
      </c>
      <c r="S427">
        <f t="shared" ca="1" si="128"/>
        <v>1</v>
      </c>
      <c r="T427">
        <f t="shared" ca="1" si="129"/>
        <v>1</v>
      </c>
      <c r="U427">
        <f t="shared" ca="1" si="130"/>
        <v>1</v>
      </c>
      <c r="V427">
        <f t="shared" ca="1" si="131"/>
        <v>0</v>
      </c>
    </row>
    <row r="428" spans="1:22" x14ac:dyDescent="0.35">
      <c r="A428" t="s">
        <v>30</v>
      </c>
      <c r="B428" t="s">
        <v>16</v>
      </c>
      <c r="D428" s="1">
        <f t="shared" si="132"/>
        <v>45749</v>
      </c>
      <c r="E428">
        <f t="shared" si="133"/>
        <v>2</v>
      </c>
      <c r="F428">
        <f t="shared" si="117"/>
        <v>4</v>
      </c>
      <c r="G428">
        <f t="shared" si="118"/>
        <v>2025</v>
      </c>
      <c r="H428">
        <f t="shared" ca="1" si="119"/>
        <v>7</v>
      </c>
      <c r="I428">
        <f t="shared" ca="1" si="120"/>
        <v>0</v>
      </c>
      <c r="K428" t="str">
        <f t="shared" ca="1" si="116"/>
        <v>N</v>
      </c>
      <c r="L428" t="str">
        <f t="shared" ca="1" si="121"/>
        <v>N</v>
      </c>
      <c r="M428" t="str">
        <f t="shared" ca="1" si="122"/>
        <v>N</v>
      </c>
      <c r="N428" s="21">
        <f t="shared" ca="1" si="123"/>
        <v>3</v>
      </c>
      <c r="O428" s="21">
        <f t="shared" ca="1" si="124"/>
        <v>2</v>
      </c>
      <c r="P428" s="21">
        <f t="shared" ca="1" si="125"/>
        <v>1</v>
      </c>
      <c r="Q428" s="21">
        <f t="shared" ca="1" si="126"/>
        <v>1</v>
      </c>
      <c r="R428">
        <f t="shared" ca="1" si="127"/>
        <v>4</v>
      </c>
      <c r="S428">
        <f t="shared" ca="1" si="128"/>
        <v>3</v>
      </c>
      <c r="T428">
        <f t="shared" ca="1" si="129"/>
        <v>2</v>
      </c>
      <c r="U428">
        <f t="shared" ca="1" si="130"/>
        <v>5</v>
      </c>
      <c r="V428">
        <f t="shared" ca="1" si="131"/>
        <v>0</v>
      </c>
    </row>
    <row r="429" spans="1:22" x14ac:dyDescent="0.35">
      <c r="A429" t="s">
        <v>31</v>
      </c>
      <c r="B429" t="s">
        <v>17</v>
      </c>
      <c r="D429" s="1">
        <f t="shared" si="132"/>
        <v>45749</v>
      </c>
      <c r="E429">
        <f t="shared" si="133"/>
        <v>2</v>
      </c>
      <c r="F429">
        <f t="shared" si="117"/>
        <v>4</v>
      </c>
      <c r="G429">
        <f t="shared" si="118"/>
        <v>2025</v>
      </c>
      <c r="H429">
        <f t="shared" ca="1" si="119"/>
        <v>3</v>
      </c>
      <c r="I429">
        <f t="shared" ca="1" si="120"/>
        <v>2</v>
      </c>
      <c r="K429" t="str">
        <f t="shared" ca="1" si="116"/>
        <v>N</v>
      </c>
      <c r="L429" t="str">
        <f t="shared" ca="1" si="121"/>
        <v>N</v>
      </c>
      <c r="M429" t="str">
        <f t="shared" ca="1" si="122"/>
        <v>N</v>
      </c>
      <c r="N429" s="21">
        <f t="shared" ca="1" si="123"/>
        <v>1</v>
      </c>
      <c r="O429" s="21">
        <f t="shared" ca="1" si="124"/>
        <v>0</v>
      </c>
      <c r="P429" s="21">
        <f t="shared" ca="1" si="125"/>
        <v>1</v>
      </c>
      <c r="Q429" s="21">
        <f t="shared" ca="1" si="126"/>
        <v>1</v>
      </c>
      <c r="R429">
        <f t="shared" ca="1" si="127"/>
        <v>2</v>
      </c>
      <c r="S429">
        <f t="shared" ca="1" si="128"/>
        <v>1</v>
      </c>
      <c r="T429">
        <f t="shared" ca="1" si="129"/>
        <v>1</v>
      </c>
      <c r="U429">
        <f t="shared" ca="1" si="130"/>
        <v>2</v>
      </c>
      <c r="V429">
        <f t="shared" ca="1" si="131"/>
        <v>0</v>
      </c>
    </row>
    <row r="430" spans="1:22" x14ac:dyDescent="0.35">
      <c r="A430" t="s">
        <v>32</v>
      </c>
      <c r="B430" t="s">
        <v>18</v>
      </c>
      <c r="D430" s="1">
        <f t="shared" si="132"/>
        <v>45749</v>
      </c>
      <c r="E430">
        <f t="shared" si="133"/>
        <v>2</v>
      </c>
      <c r="F430">
        <f t="shared" si="117"/>
        <v>4</v>
      </c>
      <c r="G430">
        <f t="shared" si="118"/>
        <v>2025</v>
      </c>
      <c r="H430">
        <f t="shared" ca="1" si="119"/>
        <v>4</v>
      </c>
      <c r="I430">
        <f t="shared" ca="1" si="120"/>
        <v>1</v>
      </c>
      <c r="K430" t="str">
        <f t="shared" ca="1" si="116"/>
        <v>N</v>
      </c>
      <c r="L430" t="str">
        <f t="shared" ca="1" si="121"/>
        <v>N</v>
      </c>
      <c r="M430" t="str">
        <f t="shared" ca="1" si="122"/>
        <v>N</v>
      </c>
      <c r="N430" s="21">
        <f t="shared" ca="1" si="123"/>
        <v>2</v>
      </c>
      <c r="O430" s="21">
        <f t="shared" ca="1" si="124"/>
        <v>0</v>
      </c>
      <c r="P430" s="21">
        <f t="shared" ca="1" si="125"/>
        <v>1</v>
      </c>
      <c r="Q430" s="21">
        <f t="shared" ca="1" si="126"/>
        <v>1</v>
      </c>
      <c r="R430">
        <f t="shared" ca="1" si="127"/>
        <v>2</v>
      </c>
      <c r="S430">
        <f t="shared" ca="1" si="128"/>
        <v>2</v>
      </c>
      <c r="T430">
        <f t="shared" ca="1" si="129"/>
        <v>1</v>
      </c>
      <c r="U430">
        <f t="shared" ca="1" si="130"/>
        <v>3</v>
      </c>
      <c r="V430">
        <f t="shared" ca="1" si="131"/>
        <v>0</v>
      </c>
    </row>
    <row r="431" spans="1:22" x14ac:dyDescent="0.35">
      <c r="A431" s="2" t="s">
        <v>20</v>
      </c>
      <c r="B431" s="2" t="s">
        <v>6</v>
      </c>
      <c r="D431" s="1">
        <f t="shared" si="132"/>
        <v>45750</v>
      </c>
      <c r="E431">
        <f t="shared" si="133"/>
        <v>3</v>
      </c>
      <c r="F431">
        <f t="shared" si="117"/>
        <v>4</v>
      </c>
      <c r="G431">
        <f t="shared" si="118"/>
        <v>2025</v>
      </c>
      <c r="H431">
        <f t="shared" ca="1" si="119"/>
        <v>8</v>
      </c>
      <c r="I431">
        <f t="shared" ca="1" si="120"/>
        <v>1</v>
      </c>
      <c r="K431" t="str">
        <f t="shared" ca="1" si="116"/>
        <v>N</v>
      </c>
      <c r="L431" t="str">
        <f t="shared" ca="1" si="121"/>
        <v>N</v>
      </c>
      <c r="M431" t="str">
        <f t="shared" ca="1" si="122"/>
        <v>N</v>
      </c>
      <c r="N431" s="21">
        <f t="shared" ca="1" si="123"/>
        <v>3</v>
      </c>
      <c r="O431" s="21">
        <f t="shared" ca="1" si="124"/>
        <v>1</v>
      </c>
      <c r="P431" s="21">
        <f t="shared" ca="1" si="125"/>
        <v>2</v>
      </c>
      <c r="Q431" s="21">
        <f t="shared" ca="1" si="126"/>
        <v>2</v>
      </c>
      <c r="R431">
        <f t="shared" ca="1" si="127"/>
        <v>5</v>
      </c>
      <c r="S431">
        <f t="shared" ca="1" si="128"/>
        <v>3</v>
      </c>
      <c r="T431">
        <f t="shared" ca="1" si="129"/>
        <v>3</v>
      </c>
      <c r="U431">
        <f t="shared" ca="1" si="130"/>
        <v>4</v>
      </c>
      <c r="V431">
        <f t="shared" ca="1" si="131"/>
        <v>1</v>
      </c>
    </row>
    <row r="432" spans="1:22" x14ac:dyDescent="0.35">
      <c r="A432" t="s">
        <v>21</v>
      </c>
      <c r="B432" t="s">
        <v>7</v>
      </c>
      <c r="D432" s="1">
        <f t="shared" si="132"/>
        <v>45750</v>
      </c>
      <c r="E432">
        <f t="shared" si="133"/>
        <v>3</v>
      </c>
      <c r="F432">
        <f t="shared" si="117"/>
        <v>4</v>
      </c>
      <c r="G432">
        <f t="shared" si="118"/>
        <v>2025</v>
      </c>
      <c r="H432">
        <f t="shared" ca="1" si="119"/>
        <v>3</v>
      </c>
      <c r="I432">
        <f t="shared" ca="1" si="120"/>
        <v>2</v>
      </c>
      <c r="K432" t="str">
        <f t="shared" ca="1" si="116"/>
        <v>N</v>
      </c>
      <c r="L432" t="str">
        <f t="shared" ca="1" si="121"/>
        <v>N</v>
      </c>
      <c r="M432" t="str">
        <f t="shared" ca="1" si="122"/>
        <v>N</v>
      </c>
      <c r="N432" s="21">
        <f t="shared" ca="1" si="123"/>
        <v>1</v>
      </c>
      <c r="O432" s="21">
        <f t="shared" ca="1" si="124"/>
        <v>1</v>
      </c>
      <c r="P432" s="21">
        <f t="shared" ca="1" si="125"/>
        <v>1</v>
      </c>
      <c r="Q432" s="21">
        <f t="shared" ca="1" si="126"/>
        <v>0</v>
      </c>
      <c r="R432">
        <f t="shared" ca="1" si="127"/>
        <v>2</v>
      </c>
      <c r="S432">
        <f t="shared" ca="1" si="128"/>
        <v>1</v>
      </c>
      <c r="T432">
        <f t="shared" ca="1" si="129"/>
        <v>1</v>
      </c>
      <c r="U432">
        <f t="shared" ca="1" si="130"/>
        <v>2</v>
      </c>
      <c r="V432">
        <f t="shared" ca="1" si="131"/>
        <v>0</v>
      </c>
    </row>
    <row r="433" spans="1:22" x14ac:dyDescent="0.35">
      <c r="A433" t="s">
        <v>22</v>
      </c>
      <c r="B433" t="s">
        <v>8</v>
      </c>
      <c r="D433" s="1">
        <f t="shared" si="132"/>
        <v>45750</v>
      </c>
      <c r="E433">
        <f t="shared" si="133"/>
        <v>3</v>
      </c>
      <c r="F433">
        <f t="shared" si="117"/>
        <v>4</v>
      </c>
      <c r="G433">
        <f t="shared" si="118"/>
        <v>2025</v>
      </c>
      <c r="H433">
        <f t="shared" ca="1" si="119"/>
        <v>2</v>
      </c>
      <c r="I433">
        <f t="shared" ca="1" si="120"/>
        <v>1</v>
      </c>
      <c r="K433" t="str">
        <f t="shared" ca="1" si="116"/>
        <v>N</v>
      </c>
      <c r="L433" t="str">
        <f t="shared" ca="1" si="121"/>
        <v>N</v>
      </c>
      <c r="M433" t="str">
        <f t="shared" ca="1" si="122"/>
        <v>N</v>
      </c>
      <c r="N433" s="21">
        <f t="shared" ca="1" si="123"/>
        <v>1</v>
      </c>
      <c r="O433" s="21">
        <f t="shared" ca="1" si="124"/>
        <v>1</v>
      </c>
      <c r="P433" s="21">
        <f t="shared" ca="1" si="125"/>
        <v>0</v>
      </c>
      <c r="Q433" s="21">
        <f t="shared" ca="1" si="126"/>
        <v>0</v>
      </c>
      <c r="R433">
        <f t="shared" ca="1" si="127"/>
        <v>1</v>
      </c>
      <c r="S433">
        <f t="shared" ca="1" si="128"/>
        <v>1</v>
      </c>
      <c r="T433">
        <f t="shared" ca="1" si="129"/>
        <v>1</v>
      </c>
      <c r="U433">
        <f t="shared" ca="1" si="130"/>
        <v>1</v>
      </c>
      <c r="V433">
        <f t="shared" ca="1" si="131"/>
        <v>0</v>
      </c>
    </row>
    <row r="434" spans="1:22" x14ac:dyDescent="0.35">
      <c r="A434" t="s">
        <v>23</v>
      </c>
      <c r="B434" t="s">
        <v>9</v>
      </c>
      <c r="D434" s="1">
        <f t="shared" si="132"/>
        <v>45750</v>
      </c>
      <c r="E434">
        <f t="shared" si="133"/>
        <v>3</v>
      </c>
      <c r="F434">
        <f t="shared" si="117"/>
        <v>4</v>
      </c>
      <c r="G434">
        <f t="shared" si="118"/>
        <v>2025</v>
      </c>
      <c r="H434">
        <f t="shared" ca="1" si="119"/>
        <v>1</v>
      </c>
      <c r="I434">
        <f t="shared" ca="1" si="120"/>
        <v>1</v>
      </c>
      <c r="K434" t="str">
        <f t="shared" ca="1" si="116"/>
        <v>N</v>
      </c>
      <c r="L434" t="str">
        <f t="shared" ca="1" si="121"/>
        <v>N</v>
      </c>
      <c r="M434" t="str">
        <f t="shared" ca="1" si="122"/>
        <v>N</v>
      </c>
      <c r="N434" s="21">
        <f t="shared" ca="1" si="123"/>
        <v>0</v>
      </c>
      <c r="O434" s="21">
        <f t="shared" ca="1" si="124"/>
        <v>1</v>
      </c>
      <c r="P434" s="21">
        <f t="shared" ca="1" si="125"/>
        <v>0</v>
      </c>
      <c r="Q434" s="21">
        <f t="shared" ca="1" si="126"/>
        <v>0</v>
      </c>
      <c r="R434">
        <f t="shared" ca="1" si="127"/>
        <v>0</v>
      </c>
      <c r="S434">
        <f t="shared" ca="1" si="128"/>
        <v>1</v>
      </c>
      <c r="T434">
        <f t="shared" ca="1" si="129"/>
        <v>0</v>
      </c>
      <c r="U434">
        <f t="shared" ca="1" si="130"/>
        <v>1</v>
      </c>
      <c r="V434">
        <f t="shared" ca="1" si="131"/>
        <v>0</v>
      </c>
    </row>
    <row r="435" spans="1:22" x14ac:dyDescent="0.35">
      <c r="A435" t="s">
        <v>24</v>
      </c>
      <c r="B435" t="s">
        <v>10</v>
      </c>
      <c r="D435" s="1">
        <f t="shared" si="132"/>
        <v>45750</v>
      </c>
      <c r="E435">
        <f t="shared" si="133"/>
        <v>3</v>
      </c>
      <c r="F435">
        <f t="shared" si="117"/>
        <v>4</v>
      </c>
      <c r="G435">
        <f t="shared" si="118"/>
        <v>2025</v>
      </c>
      <c r="H435">
        <f t="shared" ca="1" si="119"/>
        <v>2</v>
      </c>
      <c r="I435">
        <f t="shared" ca="1" si="120"/>
        <v>1</v>
      </c>
      <c r="K435" t="str">
        <f t="shared" ca="1" si="116"/>
        <v>N</v>
      </c>
      <c r="L435" t="str">
        <f t="shared" ca="1" si="121"/>
        <v>N</v>
      </c>
      <c r="M435" t="str">
        <f t="shared" ca="1" si="122"/>
        <v>N</v>
      </c>
      <c r="N435" s="21">
        <f t="shared" ca="1" si="123"/>
        <v>1</v>
      </c>
      <c r="O435" s="21">
        <f t="shared" ca="1" si="124"/>
        <v>0</v>
      </c>
      <c r="P435" s="21">
        <f t="shared" ca="1" si="125"/>
        <v>0</v>
      </c>
      <c r="Q435" s="21">
        <f t="shared" ca="1" si="126"/>
        <v>1</v>
      </c>
      <c r="R435">
        <f t="shared" ca="1" si="127"/>
        <v>1</v>
      </c>
      <c r="S435">
        <f t="shared" ca="1" si="128"/>
        <v>1</v>
      </c>
      <c r="T435">
        <f t="shared" ca="1" si="129"/>
        <v>1</v>
      </c>
      <c r="U435">
        <f t="shared" ca="1" si="130"/>
        <v>1</v>
      </c>
      <c r="V435">
        <f t="shared" ca="1" si="131"/>
        <v>0</v>
      </c>
    </row>
    <row r="436" spans="1:22" x14ac:dyDescent="0.35">
      <c r="A436" t="s">
        <v>25</v>
      </c>
      <c r="B436" t="s">
        <v>11</v>
      </c>
      <c r="D436" s="1">
        <f t="shared" si="132"/>
        <v>45750</v>
      </c>
      <c r="E436">
        <f t="shared" si="133"/>
        <v>3</v>
      </c>
      <c r="F436">
        <f t="shared" si="117"/>
        <v>4</v>
      </c>
      <c r="G436">
        <f t="shared" si="118"/>
        <v>2025</v>
      </c>
      <c r="H436">
        <f t="shared" ca="1" si="119"/>
        <v>5</v>
      </c>
      <c r="I436">
        <f t="shared" ca="1" si="120"/>
        <v>0</v>
      </c>
      <c r="K436" t="str">
        <f t="shared" ca="1" si="116"/>
        <v>N</v>
      </c>
      <c r="L436" t="str">
        <f t="shared" ca="1" si="121"/>
        <v>N</v>
      </c>
      <c r="M436" t="str">
        <f t="shared" ca="1" si="122"/>
        <v>N</v>
      </c>
      <c r="N436" s="21">
        <f t="shared" ca="1" si="123"/>
        <v>2</v>
      </c>
      <c r="O436" s="21">
        <f t="shared" ca="1" si="124"/>
        <v>1</v>
      </c>
      <c r="P436" s="21">
        <f t="shared" ca="1" si="125"/>
        <v>1</v>
      </c>
      <c r="Q436" s="21">
        <f t="shared" ca="1" si="126"/>
        <v>1</v>
      </c>
      <c r="R436">
        <f t="shared" ca="1" si="127"/>
        <v>2</v>
      </c>
      <c r="S436">
        <f t="shared" ca="1" si="128"/>
        <v>3</v>
      </c>
      <c r="T436">
        <f t="shared" ca="1" si="129"/>
        <v>2</v>
      </c>
      <c r="U436">
        <f t="shared" ca="1" si="130"/>
        <v>3</v>
      </c>
      <c r="V436">
        <f t="shared" ca="1" si="131"/>
        <v>0</v>
      </c>
    </row>
    <row r="437" spans="1:22" x14ac:dyDescent="0.35">
      <c r="A437" t="s">
        <v>26</v>
      </c>
      <c r="B437" t="s">
        <v>12</v>
      </c>
      <c r="D437" s="1">
        <f t="shared" si="132"/>
        <v>45750</v>
      </c>
      <c r="E437">
        <f t="shared" si="133"/>
        <v>3</v>
      </c>
      <c r="F437">
        <f t="shared" si="117"/>
        <v>4</v>
      </c>
      <c r="G437">
        <f t="shared" si="118"/>
        <v>2025</v>
      </c>
      <c r="H437">
        <f t="shared" ca="1" si="119"/>
        <v>8</v>
      </c>
      <c r="I437">
        <f t="shared" ca="1" si="120"/>
        <v>0</v>
      </c>
      <c r="K437" t="str">
        <f t="shared" ca="1" si="116"/>
        <v>N</v>
      </c>
      <c r="L437" t="str">
        <f t="shared" ca="1" si="121"/>
        <v>N</v>
      </c>
      <c r="M437" t="str">
        <f t="shared" ca="1" si="122"/>
        <v>N</v>
      </c>
      <c r="N437" s="21">
        <f t="shared" ca="1" si="123"/>
        <v>3</v>
      </c>
      <c r="O437" s="21">
        <f t="shared" ca="1" si="124"/>
        <v>2</v>
      </c>
      <c r="P437" s="21">
        <f t="shared" ca="1" si="125"/>
        <v>2</v>
      </c>
      <c r="Q437" s="21">
        <f t="shared" ca="1" si="126"/>
        <v>1</v>
      </c>
      <c r="R437">
        <f t="shared" ca="1" si="127"/>
        <v>4</v>
      </c>
      <c r="S437">
        <f t="shared" ca="1" si="128"/>
        <v>4</v>
      </c>
      <c r="T437">
        <f t="shared" ca="1" si="129"/>
        <v>3</v>
      </c>
      <c r="U437">
        <f t="shared" ca="1" si="130"/>
        <v>4</v>
      </c>
      <c r="V437">
        <f t="shared" ca="1" si="131"/>
        <v>1</v>
      </c>
    </row>
    <row r="438" spans="1:22" x14ac:dyDescent="0.35">
      <c r="A438" t="s">
        <v>27</v>
      </c>
      <c r="B438" t="s">
        <v>13</v>
      </c>
      <c r="D438" s="1">
        <f t="shared" si="132"/>
        <v>45750</v>
      </c>
      <c r="E438">
        <f t="shared" si="133"/>
        <v>3</v>
      </c>
      <c r="F438">
        <f t="shared" si="117"/>
        <v>4</v>
      </c>
      <c r="G438">
        <f t="shared" si="118"/>
        <v>2025</v>
      </c>
      <c r="H438">
        <f t="shared" ca="1" si="119"/>
        <v>2</v>
      </c>
      <c r="I438">
        <f t="shared" ca="1" si="120"/>
        <v>1</v>
      </c>
      <c r="K438" t="str">
        <f t="shared" ca="1" si="116"/>
        <v>N</v>
      </c>
      <c r="L438" t="str">
        <f t="shared" ca="1" si="121"/>
        <v>N</v>
      </c>
      <c r="M438" t="str">
        <f t="shared" ca="1" si="122"/>
        <v>N</v>
      </c>
      <c r="N438" s="21">
        <f t="shared" ca="1" si="123"/>
        <v>1</v>
      </c>
      <c r="O438" s="21">
        <f t="shared" ca="1" si="124"/>
        <v>0</v>
      </c>
      <c r="P438" s="21">
        <f t="shared" ca="1" si="125"/>
        <v>1</v>
      </c>
      <c r="Q438" s="21">
        <f t="shared" ca="1" si="126"/>
        <v>0</v>
      </c>
      <c r="R438">
        <f t="shared" ca="1" si="127"/>
        <v>1</v>
      </c>
      <c r="S438">
        <f t="shared" ca="1" si="128"/>
        <v>1</v>
      </c>
      <c r="T438">
        <f t="shared" ca="1" si="129"/>
        <v>1</v>
      </c>
      <c r="U438">
        <f t="shared" ca="1" si="130"/>
        <v>1</v>
      </c>
      <c r="V438">
        <f t="shared" ca="1" si="131"/>
        <v>0</v>
      </c>
    </row>
    <row r="439" spans="1:22" x14ac:dyDescent="0.35">
      <c r="A439" t="s">
        <v>28</v>
      </c>
      <c r="B439" t="s">
        <v>14</v>
      </c>
      <c r="D439" s="1">
        <f t="shared" si="132"/>
        <v>45750</v>
      </c>
      <c r="E439">
        <f t="shared" si="133"/>
        <v>3</v>
      </c>
      <c r="F439">
        <f t="shared" si="117"/>
        <v>4</v>
      </c>
      <c r="G439">
        <f t="shared" si="118"/>
        <v>2025</v>
      </c>
      <c r="H439">
        <f t="shared" ca="1" si="119"/>
        <v>5</v>
      </c>
      <c r="I439">
        <f t="shared" ca="1" si="120"/>
        <v>2</v>
      </c>
      <c r="K439" t="str">
        <f t="shared" ca="1" si="116"/>
        <v>N</v>
      </c>
      <c r="L439" t="str">
        <f t="shared" ca="1" si="121"/>
        <v>N</v>
      </c>
      <c r="M439" t="str">
        <f t="shared" ca="1" si="122"/>
        <v>N</v>
      </c>
      <c r="N439" s="21">
        <f t="shared" ca="1" si="123"/>
        <v>2</v>
      </c>
      <c r="O439" s="21">
        <f t="shared" ca="1" si="124"/>
        <v>1</v>
      </c>
      <c r="P439" s="21">
        <f t="shared" ca="1" si="125"/>
        <v>1</v>
      </c>
      <c r="Q439" s="21">
        <f t="shared" ca="1" si="126"/>
        <v>1</v>
      </c>
      <c r="R439">
        <f t="shared" ca="1" si="127"/>
        <v>2</v>
      </c>
      <c r="S439">
        <f t="shared" ca="1" si="128"/>
        <v>3</v>
      </c>
      <c r="T439">
        <f t="shared" ca="1" si="129"/>
        <v>2</v>
      </c>
      <c r="U439">
        <f t="shared" ca="1" si="130"/>
        <v>3</v>
      </c>
      <c r="V439">
        <f t="shared" ca="1" si="131"/>
        <v>0</v>
      </c>
    </row>
    <row r="440" spans="1:22" x14ac:dyDescent="0.35">
      <c r="A440" t="s">
        <v>29</v>
      </c>
      <c r="B440" t="s">
        <v>15</v>
      </c>
      <c r="D440" s="1">
        <f t="shared" si="132"/>
        <v>45750</v>
      </c>
      <c r="E440">
        <f t="shared" si="133"/>
        <v>3</v>
      </c>
      <c r="F440">
        <f t="shared" si="117"/>
        <v>4</v>
      </c>
      <c r="G440">
        <f t="shared" si="118"/>
        <v>2025</v>
      </c>
      <c r="H440">
        <f t="shared" ca="1" si="119"/>
        <v>7</v>
      </c>
      <c r="I440">
        <f t="shared" ca="1" si="120"/>
        <v>1</v>
      </c>
      <c r="K440" t="str">
        <f t="shared" ca="1" si="116"/>
        <v>N</v>
      </c>
      <c r="L440" t="str">
        <f t="shared" ca="1" si="121"/>
        <v>N</v>
      </c>
      <c r="M440" t="str">
        <f t="shared" ca="1" si="122"/>
        <v>N</v>
      </c>
      <c r="N440" s="21">
        <f t="shared" ca="1" si="123"/>
        <v>3</v>
      </c>
      <c r="O440" s="21">
        <f t="shared" ca="1" si="124"/>
        <v>1</v>
      </c>
      <c r="P440" s="21">
        <f t="shared" ca="1" si="125"/>
        <v>2</v>
      </c>
      <c r="Q440" s="21">
        <f t="shared" ca="1" si="126"/>
        <v>1</v>
      </c>
      <c r="R440">
        <f t="shared" ca="1" si="127"/>
        <v>5</v>
      </c>
      <c r="S440">
        <f t="shared" ca="1" si="128"/>
        <v>2</v>
      </c>
      <c r="T440">
        <f t="shared" ca="1" si="129"/>
        <v>2</v>
      </c>
      <c r="U440">
        <f t="shared" ca="1" si="130"/>
        <v>4</v>
      </c>
      <c r="V440">
        <f t="shared" ca="1" si="131"/>
        <v>1</v>
      </c>
    </row>
    <row r="441" spans="1:22" x14ac:dyDescent="0.35">
      <c r="A441" t="s">
        <v>30</v>
      </c>
      <c r="B441" t="s">
        <v>16</v>
      </c>
      <c r="D441" s="1">
        <f t="shared" si="132"/>
        <v>45750</v>
      </c>
      <c r="E441">
        <f t="shared" si="133"/>
        <v>3</v>
      </c>
      <c r="F441">
        <f t="shared" si="117"/>
        <v>4</v>
      </c>
      <c r="G441">
        <f t="shared" si="118"/>
        <v>2025</v>
      </c>
      <c r="H441">
        <f t="shared" ca="1" si="119"/>
        <v>0</v>
      </c>
      <c r="I441">
        <f t="shared" ca="1" si="120"/>
        <v>0</v>
      </c>
      <c r="K441" t="str">
        <f t="shared" ca="1" si="116"/>
        <v>N</v>
      </c>
      <c r="L441" t="str">
        <f t="shared" ca="1" si="121"/>
        <v>N</v>
      </c>
      <c r="M441" t="str">
        <f t="shared" ca="1" si="122"/>
        <v>N</v>
      </c>
      <c r="N441" s="21">
        <f t="shared" ca="1" si="123"/>
        <v>0</v>
      </c>
      <c r="O441" s="21">
        <f t="shared" ca="1" si="124"/>
        <v>0</v>
      </c>
      <c r="P441" s="21">
        <f t="shared" ca="1" si="125"/>
        <v>0</v>
      </c>
      <c r="Q441" s="21">
        <f t="shared" ca="1" si="126"/>
        <v>0</v>
      </c>
      <c r="R441">
        <f t="shared" ca="1" si="127"/>
        <v>0</v>
      </c>
      <c r="S441">
        <f t="shared" ca="1" si="128"/>
        <v>0</v>
      </c>
      <c r="T441">
        <f t="shared" ca="1" si="129"/>
        <v>0</v>
      </c>
      <c r="U441">
        <f t="shared" ca="1" si="130"/>
        <v>0</v>
      </c>
      <c r="V441">
        <f t="shared" ca="1" si="131"/>
        <v>0</v>
      </c>
    </row>
    <row r="442" spans="1:22" x14ac:dyDescent="0.35">
      <c r="A442" t="s">
        <v>31</v>
      </c>
      <c r="B442" t="s">
        <v>17</v>
      </c>
      <c r="D442" s="1">
        <f t="shared" si="132"/>
        <v>45750</v>
      </c>
      <c r="E442">
        <f t="shared" si="133"/>
        <v>3</v>
      </c>
      <c r="F442">
        <f t="shared" si="117"/>
        <v>4</v>
      </c>
      <c r="G442">
        <f t="shared" si="118"/>
        <v>2025</v>
      </c>
      <c r="H442">
        <f t="shared" ca="1" si="119"/>
        <v>3</v>
      </c>
      <c r="I442">
        <f t="shared" ca="1" si="120"/>
        <v>1</v>
      </c>
      <c r="K442" t="str">
        <f t="shared" ref="K442:K505" ca="1" si="134">IFERROR(IF(DATEDIF(D442,NOW(),"d")=0,"Y","N"),"N")</f>
        <v>N</v>
      </c>
      <c r="L442" t="str">
        <f t="shared" ca="1" si="121"/>
        <v>N</v>
      </c>
      <c r="M442" t="str">
        <f t="shared" ca="1" si="122"/>
        <v>N</v>
      </c>
      <c r="N442" s="21">
        <f t="shared" ca="1" si="123"/>
        <v>1</v>
      </c>
      <c r="O442" s="21">
        <f t="shared" ca="1" si="124"/>
        <v>0</v>
      </c>
      <c r="P442" s="21">
        <f t="shared" ca="1" si="125"/>
        <v>1</v>
      </c>
      <c r="Q442" s="21">
        <f t="shared" ca="1" si="126"/>
        <v>1</v>
      </c>
      <c r="R442">
        <f t="shared" ca="1" si="127"/>
        <v>2</v>
      </c>
      <c r="S442">
        <f t="shared" ca="1" si="128"/>
        <v>1</v>
      </c>
      <c r="T442">
        <f t="shared" ca="1" si="129"/>
        <v>1</v>
      </c>
      <c r="U442">
        <f t="shared" ca="1" si="130"/>
        <v>2</v>
      </c>
      <c r="V442">
        <f t="shared" ca="1" si="131"/>
        <v>0</v>
      </c>
    </row>
    <row r="443" spans="1:22" x14ac:dyDescent="0.35">
      <c r="A443" t="s">
        <v>32</v>
      </c>
      <c r="B443" t="s">
        <v>18</v>
      </c>
      <c r="D443" s="1">
        <f t="shared" si="132"/>
        <v>45750</v>
      </c>
      <c r="E443">
        <f t="shared" si="133"/>
        <v>3</v>
      </c>
      <c r="F443">
        <f t="shared" si="117"/>
        <v>4</v>
      </c>
      <c r="G443">
        <f t="shared" si="118"/>
        <v>2025</v>
      </c>
      <c r="H443">
        <f t="shared" ca="1" si="119"/>
        <v>2</v>
      </c>
      <c r="I443">
        <f t="shared" ca="1" si="120"/>
        <v>0</v>
      </c>
      <c r="K443" t="str">
        <f t="shared" ca="1" si="134"/>
        <v>N</v>
      </c>
      <c r="L443" t="str">
        <f t="shared" ca="1" si="121"/>
        <v>N</v>
      </c>
      <c r="M443" t="str">
        <f t="shared" ca="1" si="122"/>
        <v>N</v>
      </c>
      <c r="N443" s="21">
        <f t="shared" ca="1" si="123"/>
        <v>1</v>
      </c>
      <c r="O443" s="21">
        <f t="shared" ca="1" si="124"/>
        <v>1</v>
      </c>
      <c r="P443" s="21">
        <f t="shared" ca="1" si="125"/>
        <v>0</v>
      </c>
      <c r="Q443" s="21">
        <f t="shared" ca="1" si="126"/>
        <v>0</v>
      </c>
      <c r="R443">
        <f t="shared" ca="1" si="127"/>
        <v>1</v>
      </c>
      <c r="S443">
        <f t="shared" ca="1" si="128"/>
        <v>1</v>
      </c>
      <c r="T443">
        <f t="shared" ca="1" si="129"/>
        <v>1</v>
      </c>
      <c r="U443">
        <f t="shared" ca="1" si="130"/>
        <v>1</v>
      </c>
      <c r="V443">
        <f t="shared" ca="1" si="131"/>
        <v>0</v>
      </c>
    </row>
    <row r="444" spans="1:22" x14ac:dyDescent="0.35">
      <c r="A444" s="2" t="s">
        <v>20</v>
      </c>
      <c r="B444" s="2" t="s">
        <v>6</v>
      </c>
      <c r="D444" s="1">
        <f t="shared" si="132"/>
        <v>45751</v>
      </c>
      <c r="E444">
        <f t="shared" si="133"/>
        <v>4</v>
      </c>
      <c r="F444">
        <f t="shared" si="117"/>
        <v>4</v>
      </c>
      <c r="G444">
        <f t="shared" si="118"/>
        <v>2025</v>
      </c>
      <c r="H444">
        <f t="shared" ca="1" si="119"/>
        <v>2</v>
      </c>
      <c r="I444">
        <f t="shared" ca="1" si="120"/>
        <v>2</v>
      </c>
      <c r="K444" t="str">
        <f t="shared" ca="1" si="134"/>
        <v>N</v>
      </c>
      <c r="L444" t="str">
        <f t="shared" ca="1" si="121"/>
        <v>N</v>
      </c>
      <c r="M444" t="str">
        <f t="shared" ca="1" si="122"/>
        <v>N</v>
      </c>
      <c r="N444" s="21">
        <f t="shared" ca="1" si="123"/>
        <v>1</v>
      </c>
      <c r="O444" s="21">
        <f t="shared" ca="1" si="124"/>
        <v>1</v>
      </c>
      <c r="P444" s="21">
        <f t="shared" ca="1" si="125"/>
        <v>0</v>
      </c>
      <c r="Q444" s="21">
        <f t="shared" ca="1" si="126"/>
        <v>0</v>
      </c>
      <c r="R444">
        <f t="shared" ca="1" si="127"/>
        <v>1</v>
      </c>
      <c r="S444">
        <f t="shared" ca="1" si="128"/>
        <v>1</v>
      </c>
      <c r="T444">
        <f t="shared" ca="1" si="129"/>
        <v>1</v>
      </c>
      <c r="U444">
        <f t="shared" ca="1" si="130"/>
        <v>1</v>
      </c>
      <c r="V444">
        <f t="shared" ca="1" si="131"/>
        <v>0</v>
      </c>
    </row>
    <row r="445" spans="1:22" x14ac:dyDescent="0.35">
      <c r="A445" t="s">
        <v>21</v>
      </c>
      <c r="B445" t="s">
        <v>7</v>
      </c>
      <c r="D445" s="1">
        <f t="shared" si="132"/>
        <v>45751</v>
      </c>
      <c r="E445">
        <f t="shared" si="133"/>
        <v>4</v>
      </c>
      <c r="F445">
        <f t="shared" si="117"/>
        <v>4</v>
      </c>
      <c r="G445">
        <f t="shared" si="118"/>
        <v>2025</v>
      </c>
      <c r="H445">
        <f t="shared" ca="1" si="119"/>
        <v>5</v>
      </c>
      <c r="I445">
        <f t="shared" ca="1" si="120"/>
        <v>1</v>
      </c>
      <c r="K445" t="str">
        <f t="shared" ca="1" si="134"/>
        <v>N</v>
      </c>
      <c r="L445" t="str">
        <f t="shared" ca="1" si="121"/>
        <v>N</v>
      </c>
      <c r="M445" t="str">
        <f t="shared" ca="1" si="122"/>
        <v>N</v>
      </c>
      <c r="N445" s="21">
        <f t="shared" ca="1" si="123"/>
        <v>2</v>
      </c>
      <c r="O445" s="21">
        <f t="shared" ca="1" si="124"/>
        <v>1</v>
      </c>
      <c r="P445" s="21">
        <f t="shared" ca="1" si="125"/>
        <v>1</v>
      </c>
      <c r="Q445" s="21">
        <f t="shared" ca="1" si="126"/>
        <v>1</v>
      </c>
      <c r="R445">
        <f t="shared" ca="1" si="127"/>
        <v>3</v>
      </c>
      <c r="S445">
        <f t="shared" ca="1" si="128"/>
        <v>2</v>
      </c>
      <c r="T445">
        <f t="shared" ca="1" si="129"/>
        <v>2</v>
      </c>
      <c r="U445">
        <f t="shared" ca="1" si="130"/>
        <v>2</v>
      </c>
      <c r="V445">
        <f t="shared" ca="1" si="131"/>
        <v>1</v>
      </c>
    </row>
    <row r="446" spans="1:22" x14ac:dyDescent="0.35">
      <c r="A446" t="s">
        <v>22</v>
      </c>
      <c r="B446" t="s">
        <v>8</v>
      </c>
      <c r="D446" s="1">
        <f t="shared" si="132"/>
        <v>45751</v>
      </c>
      <c r="E446">
        <f t="shared" si="133"/>
        <v>4</v>
      </c>
      <c r="F446">
        <f t="shared" si="117"/>
        <v>4</v>
      </c>
      <c r="G446">
        <f t="shared" si="118"/>
        <v>2025</v>
      </c>
      <c r="H446">
        <f t="shared" ca="1" si="119"/>
        <v>7</v>
      </c>
      <c r="I446">
        <f t="shared" ca="1" si="120"/>
        <v>0</v>
      </c>
      <c r="K446" t="str">
        <f t="shared" ca="1" si="134"/>
        <v>N</v>
      </c>
      <c r="L446" t="str">
        <f t="shared" ca="1" si="121"/>
        <v>N</v>
      </c>
      <c r="M446" t="str">
        <f t="shared" ca="1" si="122"/>
        <v>N</v>
      </c>
      <c r="N446" s="21">
        <f t="shared" ca="1" si="123"/>
        <v>3</v>
      </c>
      <c r="O446" s="21">
        <f t="shared" ca="1" si="124"/>
        <v>1</v>
      </c>
      <c r="P446" s="21">
        <f t="shared" ca="1" si="125"/>
        <v>1</v>
      </c>
      <c r="Q446" s="21">
        <f t="shared" ca="1" si="126"/>
        <v>2</v>
      </c>
      <c r="R446">
        <f t="shared" ca="1" si="127"/>
        <v>2</v>
      </c>
      <c r="S446">
        <f t="shared" ca="1" si="128"/>
        <v>5</v>
      </c>
      <c r="T446">
        <f t="shared" ca="1" si="129"/>
        <v>2</v>
      </c>
      <c r="U446">
        <f t="shared" ca="1" si="130"/>
        <v>5</v>
      </c>
      <c r="V446">
        <f t="shared" ca="1" si="131"/>
        <v>0</v>
      </c>
    </row>
    <row r="447" spans="1:22" x14ac:dyDescent="0.35">
      <c r="A447" t="s">
        <v>23</v>
      </c>
      <c r="B447" t="s">
        <v>9</v>
      </c>
      <c r="D447" s="1">
        <f t="shared" si="132"/>
        <v>45751</v>
      </c>
      <c r="E447">
        <f t="shared" si="133"/>
        <v>4</v>
      </c>
      <c r="F447">
        <f t="shared" si="117"/>
        <v>4</v>
      </c>
      <c r="G447">
        <f t="shared" si="118"/>
        <v>2025</v>
      </c>
      <c r="H447">
        <f t="shared" ca="1" si="119"/>
        <v>5</v>
      </c>
      <c r="I447">
        <f t="shared" ca="1" si="120"/>
        <v>2</v>
      </c>
      <c r="K447" t="str">
        <f t="shared" ca="1" si="134"/>
        <v>N</v>
      </c>
      <c r="L447" t="str">
        <f t="shared" ca="1" si="121"/>
        <v>N</v>
      </c>
      <c r="M447" t="str">
        <f t="shared" ca="1" si="122"/>
        <v>N</v>
      </c>
      <c r="N447" s="21">
        <f t="shared" ca="1" si="123"/>
        <v>2</v>
      </c>
      <c r="O447" s="21">
        <f t="shared" ca="1" si="124"/>
        <v>1</v>
      </c>
      <c r="P447" s="21">
        <f t="shared" ca="1" si="125"/>
        <v>1</v>
      </c>
      <c r="Q447" s="21">
        <f t="shared" ca="1" si="126"/>
        <v>1</v>
      </c>
      <c r="R447">
        <f t="shared" ca="1" si="127"/>
        <v>3</v>
      </c>
      <c r="S447">
        <f t="shared" ca="1" si="128"/>
        <v>2</v>
      </c>
      <c r="T447">
        <f t="shared" ca="1" si="129"/>
        <v>2</v>
      </c>
      <c r="U447">
        <f t="shared" ca="1" si="130"/>
        <v>2</v>
      </c>
      <c r="V447">
        <f t="shared" ca="1" si="131"/>
        <v>1</v>
      </c>
    </row>
    <row r="448" spans="1:22" x14ac:dyDescent="0.35">
      <c r="A448" t="s">
        <v>24</v>
      </c>
      <c r="B448" t="s">
        <v>10</v>
      </c>
      <c r="D448" s="1">
        <f t="shared" si="132"/>
        <v>45751</v>
      </c>
      <c r="E448">
        <f t="shared" si="133"/>
        <v>4</v>
      </c>
      <c r="F448">
        <f t="shared" si="117"/>
        <v>4</v>
      </c>
      <c r="G448">
        <f t="shared" si="118"/>
        <v>2025</v>
      </c>
      <c r="H448">
        <f t="shared" ca="1" si="119"/>
        <v>3</v>
      </c>
      <c r="I448">
        <f t="shared" ca="1" si="120"/>
        <v>0</v>
      </c>
      <c r="K448" t="str">
        <f t="shared" ca="1" si="134"/>
        <v>N</v>
      </c>
      <c r="L448" t="str">
        <f t="shared" ca="1" si="121"/>
        <v>N</v>
      </c>
      <c r="M448" t="str">
        <f t="shared" ca="1" si="122"/>
        <v>N</v>
      </c>
      <c r="N448" s="21">
        <f t="shared" ca="1" si="123"/>
        <v>1</v>
      </c>
      <c r="O448" s="21">
        <f t="shared" ca="1" si="124"/>
        <v>0</v>
      </c>
      <c r="P448" s="21">
        <f t="shared" ca="1" si="125"/>
        <v>1</v>
      </c>
      <c r="Q448" s="21">
        <f t="shared" ca="1" si="126"/>
        <v>1</v>
      </c>
      <c r="R448">
        <f t="shared" ca="1" si="127"/>
        <v>1</v>
      </c>
      <c r="S448">
        <f t="shared" ca="1" si="128"/>
        <v>2</v>
      </c>
      <c r="T448">
        <f t="shared" ca="1" si="129"/>
        <v>1</v>
      </c>
      <c r="U448">
        <f t="shared" ca="1" si="130"/>
        <v>2</v>
      </c>
      <c r="V448">
        <f t="shared" ca="1" si="131"/>
        <v>0</v>
      </c>
    </row>
    <row r="449" spans="1:22" x14ac:dyDescent="0.35">
      <c r="A449" t="s">
        <v>25</v>
      </c>
      <c r="B449" t="s">
        <v>11</v>
      </c>
      <c r="D449" s="1">
        <f t="shared" si="132"/>
        <v>45751</v>
      </c>
      <c r="E449">
        <f t="shared" si="133"/>
        <v>4</v>
      </c>
      <c r="F449">
        <f t="shared" si="117"/>
        <v>4</v>
      </c>
      <c r="G449">
        <f t="shared" si="118"/>
        <v>2025</v>
      </c>
      <c r="H449">
        <f t="shared" ca="1" si="119"/>
        <v>0</v>
      </c>
      <c r="I449">
        <f t="shared" ca="1" si="120"/>
        <v>0</v>
      </c>
      <c r="K449" t="str">
        <f t="shared" ca="1" si="134"/>
        <v>N</v>
      </c>
      <c r="L449" t="str">
        <f t="shared" ca="1" si="121"/>
        <v>N</v>
      </c>
      <c r="M449" t="str">
        <f t="shared" ca="1" si="122"/>
        <v>N</v>
      </c>
      <c r="N449" s="21">
        <f t="shared" ca="1" si="123"/>
        <v>0</v>
      </c>
      <c r="O449" s="21">
        <f t="shared" ca="1" si="124"/>
        <v>0</v>
      </c>
      <c r="P449" s="21">
        <f t="shared" ca="1" si="125"/>
        <v>0</v>
      </c>
      <c r="Q449" s="21">
        <f t="shared" ca="1" si="126"/>
        <v>0</v>
      </c>
      <c r="R449">
        <f t="shared" ca="1" si="127"/>
        <v>0</v>
      </c>
      <c r="S449">
        <f t="shared" ca="1" si="128"/>
        <v>0</v>
      </c>
      <c r="T449">
        <f t="shared" ca="1" si="129"/>
        <v>0</v>
      </c>
      <c r="U449">
        <f t="shared" ca="1" si="130"/>
        <v>0</v>
      </c>
      <c r="V449">
        <f t="shared" ca="1" si="131"/>
        <v>0</v>
      </c>
    </row>
    <row r="450" spans="1:22" x14ac:dyDescent="0.35">
      <c r="A450" t="s">
        <v>26</v>
      </c>
      <c r="B450" t="s">
        <v>12</v>
      </c>
      <c r="D450" s="1">
        <f t="shared" si="132"/>
        <v>45751</v>
      </c>
      <c r="E450">
        <f t="shared" si="133"/>
        <v>4</v>
      </c>
      <c r="F450">
        <f t="shared" si="117"/>
        <v>4</v>
      </c>
      <c r="G450">
        <f t="shared" si="118"/>
        <v>2025</v>
      </c>
      <c r="H450">
        <f t="shared" ca="1" si="119"/>
        <v>1</v>
      </c>
      <c r="I450">
        <f t="shared" ca="1" si="120"/>
        <v>1</v>
      </c>
      <c r="K450" t="str">
        <f t="shared" ca="1" si="134"/>
        <v>N</v>
      </c>
      <c r="L450" t="str">
        <f t="shared" ca="1" si="121"/>
        <v>N</v>
      </c>
      <c r="M450" t="str">
        <f t="shared" ca="1" si="122"/>
        <v>N</v>
      </c>
      <c r="N450" s="21">
        <f t="shared" ca="1" si="123"/>
        <v>0</v>
      </c>
      <c r="O450" s="21">
        <f t="shared" ca="1" si="124"/>
        <v>1</v>
      </c>
      <c r="P450" s="21">
        <f t="shared" ca="1" si="125"/>
        <v>0</v>
      </c>
      <c r="Q450" s="21">
        <f t="shared" ca="1" si="126"/>
        <v>0</v>
      </c>
      <c r="R450">
        <f t="shared" ca="1" si="127"/>
        <v>1</v>
      </c>
      <c r="S450">
        <f t="shared" ca="1" si="128"/>
        <v>0</v>
      </c>
      <c r="T450">
        <f t="shared" ca="1" si="129"/>
        <v>0</v>
      </c>
      <c r="U450">
        <f t="shared" ca="1" si="130"/>
        <v>1</v>
      </c>
      <c r="V450">
        <f t="shared" ca="1" si="131"/>
        <v>0</v>
      </c>
    </row>
    <row r="451" spans="1:22" x14ac:dyDescent="0.35">
      <c r="A451" t="s">
        <v>27</v>
      </c>
      <c r="B451" t="s">
        <v>13</v>
      </c>
      <c r="D451" s="1">
        <f t="shared" si="132"/>
        <v>45751</v>
      </c>
      <c r="E451">
        <f t="shared" si="133"/>
        <v>4</v>
      </c>
      <c r="F451">
        <f t="shared" ref="F451:F508" si="135">MONTH(D451)</f>
        <v>4</v>
      </c>
      <c r="G451">
        <f t="shared" ref="G451:G508" si="136">YEAR(D451)</f>
        <v>2025</v>
      </c>
      <c r="H451">
        <f t="shared" ref="H451:H508" ca="1" si="137">RANDBETWEEN(0,10)</f>
        <v>1</v>
      </c>
      <c r="I451">
        <f t="shared" ref="I451:I508" ca="1" si="138">RANDBETWEEN(1,3)-1</f>
        <v>1</v>
      </c>
      <c r="K451" t="str">
        <f t="shared" ca="1" si="134"/>
        <v>N</v>
      </c>
      <c r="L451" t="str">
        <f t="shared" ref="L451:L508" ca="1" si="139">IFERROR(IF(DATEDIF(D451,NOW(),"d")&lt;=7,"Y","N"),"N")</f>
        <v>N</v>
      </c>
      <c r="M451" t="str">
        <f t="shared" ref="M451:M508" ca="1" si="140">IFERROR(IF(DATEDIF(D451,NOW(),"d")&lt;=14,"Y","N"),"N")</f>
        <v>N</v>
      </c>
      <c r="N451" s="21">
        <f t="shared" ref="N451:N508" ca="1" si="141">ROUND((RANDBETWEEN(35,45)/100)*H451,0)</f>
        <v>0</v>
      </c>
      <c r="O451" s="21">
        <f t="shared" ref="O451:O508" ca="1" si="142">H451-N451-P451-Q451</f>
        <v>1</v>
      </c>
      <c r="P451" s="21">
        <f t="shared" ref="P451:P508" ca="1" si="143">ROUND((RANDBETWEEN(15,25)/100)*H451,0)</f>
        <v>0</v>
      </c>
      <c r="Q451" s="21">
        <f t="shared" ref="Q451:Q508" ca="1" si="144">ROUND((RANDBETWEEN(15,25)/100)*H451,0)</f>
        <v>0</v>
      </c>
      <c r="R451">
        <f t="shared" ref="R451:R508" ca="1" si="145">ROUND((RANDBETWEEN(35,65)/100)*H451,0)</f>
        <v>0</v>
      </c>
      <c r="S451">
        <f t="shared" ref="S451:S508" ca="1" si="146">H451-R451</f>
        <v>1</v>
      </c>
      <c r="T451">
        <f t="shared" ref="T451:T508" ca="1" si="147">ROUND((RANDBETWEEN(25,45)/100)*H451,0)</f>
        <v>0</v>
      </c>
      <c r="U451">
        <f t="shared" ref="U451:U508" ca="1" si="148">H451-T451-V451</f>
        <v>1</v>
      </c>
      <c r="V451">
        <f t="shared" ref="V451:V508" ca="1" si="149">ROUND((RANDBETWEEN(5,15)/100)*H451,0)</f>
        <v>0</v>
      </c>
    </row>
    <row r="452" spans="1:22" x14ac:dyDescent="0.35">
      <c r="A452" t="s">
        <v>28</v>
      </c>
      <c r="B452" t="s">
        <v>14</v>
      </c>
      <c r="D452" s="1">
        <f t="shared" si="132"/>
        <v>45751</v>
      </c>
      <c r="E452">
        <f t="shared" si="133"/>
        <v>4</v>
      </c>
      <c r="F452">
        <f t="shared" si="135"/>
        <v>4</v>
      </c>
      <c r="G452">
        <f t="shared" si="136"/>
        <v>2025</v>
      </c>
      <c r="H452">
        <f t="shared" ca="1" si="137"/>
        <v>3</v>
      </c>
      <c r="I452">
        <f t="shared" ca="1" si="138"/>
        <v>0</v>
      </c>
      <c r="K452" t="str">
        <f t="shared" ca="1" si="134"/>
        <v>N</v>
      </c>
      <c r="L452" t="str">
        <f t="shared" ca="1" si="139"/>
        <v>N</v>
      </c>
      <c r="M452" t="str">
        <f t="shared" ca="1" si="140"/>
        <v>N</v>
      </c>
      <c r="N452" s="21">
        <f t="shared" ca="1" si="141"/>
        <v>1</v>
      </c>
      <c r="O452" s="21">
        <f t="shared" ca="1" si="142"/>
        <v>0</v>
      </c>
      <c r="P452" s="21">
        <f t="shared" ca="1" si="143"/>
        <v>1</v>
      </c>
      <c r="Q452" s="21">
        <f t="shared" ca="1" si="144"/>
        <v>1</v>
      </c>
      <c r="R452">
        <f t="shared" ca="1" si="145"/>
        <v>2</v>
      </c>
      <c r="S452">
        <f t="shared" ca="1" si="146"/>
        <v>1</v>
      </c>
      <c r="T452">
        <f t="shared" ca="1" si="147"/>
        <v>1</v>
      </c>
      <c r="U452">
        <f t="shared" ca="1" si="148"/>
        <v>2</v>
      </c>
      <c r="V452">
        <f t="shared" ca="1" si="149"/>
        <v>0</v>
      </c>
    </row>
    <row r="453" spans="1:22" x14ac:dyDescent="0.35">
      <c r="A453" t="s">
        <v>29</v>
      </c>
      <c r="B453" t="s">
        <v>15</v>
      </c>
      <c r="D453" s="1">
        <f t="shared" si="132"/>
        <v>45751</v>
      </c>
      <c r="E453">
        <f t="shared" si="133"/>
        <v>4</v>
      </c>
      <c r="F453">
        <f t="shared" si="135"/>
        <v>4</v>
      </c>
      <c r="G453">
        <f t="shared" si="136"/>
        <v>2025</v>
      </c>
      <c r="H453">
        <f t="shared" ca="1" si="137"/>
        <v>9</v>
      </c>
      <c r="I453">
        <f t="shared" ca="1" si="138"/>
        <v>2</v>
      </c>
      <c r="K453" t="str">
        <f t="shared" ca="1" si="134"/>
        <v>N</v>
      </c>
      <c r="L453" t="str">
        <f t="shared" ca="1" si="139"/>
        <v>N</v>
      </c>
      <c r="M453" t="str">
        <f t="shared" ca="1" si="140"/>
        <v>N</v>
      </c>
      <c r="N453" s="21">
        <f t="shared" ca="1" si="141"/>
        <v>3</v>
      </c>
      <c r="O453" s="21">
        <f t="shared" ca="1" si="142"/>
        <v>2</v>
      </c>
      <c r="P453" s="21">
        <f t="shared" ca="1" si="143"/>
        <v>2</v>
      </c>
      <c r="Q453" s="21">
        <f t="shared" ca="1" si="144"/>
        <v>2</v>
      </c>
      <c r="R453">
        <f t="shared" ca="1" si="145"/>
        <v>3</v>
      </c>
      <c r="S453">
        <f t="shared" ca="1" si="146"/>
        <v>6</v>
      </c>
      <c r="T453">
        <f t="shared" ca="1" si="147"/>
        <v>3</v>
      </c>
      <c r="U453">
        <f t="shared" ca="1" si="148"/>
        <v>5</v>
      </c>
      <c r="V453">
        <f t="shared" ca="1" si="149"/>
        <v>1</v>
      </c>
    </row>
    <row r="454" spans="1:22" x14ac:dyDescent="0.35">
      <c r="A454" t="s">
        <v>30</v>
      </c>
      <c r="B454" t="s">
        <v>16</v>
      </c>
      <c r="D454" s="1">
        <f t="shared" si="132"/>
        <v>45751</v>
      </c>
      <c r="E454">
        <f t="shared" si="133"/>
        <v>4</v>
      </c>
      <c r="F454">
        <f t="shared" si="135"/>
        <v>4</v>
      </c>
      <c r="G454">
        <f t="shared" si="136"/>
        <v>2025</v>
      </c>
      <c r="H454">
        <f t="shared" ca="1" si="137"/>
        <v>8</v>
      </c>
      <c r="I454">
        <f t="shared" ca="1" si="138"/>
        <v>0</v>
      </c>
      <c r="K454" t="str">
        <f t="shared" ca="1" si="134"/>
        <v>N</v>
      </c>
      <c r="L454" t="str">
        <f t="shared" ca="1" si="139"/>
        <v>N</v>
      </c>
      <c r="M454" t="str">
        <f t="shared" ca="1" si="140"/>
        <v>N</v>
      </c>
      <c r="N454" s="21">
        <f t="shared" ca="1" si="141"/>
        <v>3</v>
      </c>
      <c r="O454" s="21">
        <f t="shared" ca="1" si="142"/>
        <v>3</v>
      </c>
      <c r="P454" s="21">
        <f t="shared" ca="1" si="143"/>
        <v>1</v>
      </c>
      <c r="Q454" s="21">
        <f t="shared" ca="1" si="144"/>
        <v>1</v>
      </c>
      <c r="R454">
        <f t="shared" ca="1" si="145"/>
        <v>3</v>
      </c>
      <c r="S454">
        <f t="shared" ca="1" si="146"/>
        <v>5</v>
      </c>
      <c r="T454">
        <f t="shared" ca="1" si="147"/>
        <v>3</v>
      </c>
      <c r="U454">
        <f t="shared" ca="1" si="148"/>
        <v>4</v>
      </c>
      <c r="V454">
        <f t="shared" ca="1" si="149"/>
        <v>1</v>
      </c>
    </row>
    <row r="455" spans="1:22" x14ac:dyDescent="0.35">
      <c r="A455" t="s">
        <v>31</v>
      </c>
      <c r="B455" t="s">
        <v>17</v>
      </c>
      <c r="D455" s="1">
        <f t="shared" ref="D455:D508" si="150">D442+1</f>
        <v>45751</v>
      </c>
      <c r="E455">
        <f t="shared" si="133"/>
        <v>4</v>
      </c>
      <c r="F455">
        <f t="shared" si="135"/>
        <v>4</v>
      </c>
      <c r="G455">
        <f t="shared" si="136"/>
        <v>2025</v>
      </c>
      <c r="H455">
        <f t="shared" ca="1" si="137"/>
        <v>6</v>
      </c>
      <c r="I455">
        <f t="shared" ca="1" si="138"/>
        <v>0</v>
      </c>
      <c r="K455" t="str">
        <f t="shared" ca="1" si="134"/>
        <v>N</v>
      </c>
      <c r="L455" t="str">
        <f t="shared" ca="1" si="139"/>
        <v>N</v>
      </c>
      <c r="M455" t="str">
        <f t="shared" ca="1" si="140"/>
        <v>N</v>
      </c>
      <c r="N455" s="21">
        <f t="shared" ca="1" si="141"/>
        <v>3</v>
      </c>
      <c r="O455" s="21">
        <f t="shared" ca="1" si="142"/>
        <v>1</v>
      </c>
      <c r="P455" s="21">
        <f t="shared" ca="1" si="143"/>
        <v>1</v>
      </c>
      <c r="Q455" s="21">
        <f t="shared" ca="1" si="144"/>
        <v>1</v>
      </c>
      <c r="R455">
        <f t="shared" ca="1" si="145"/>
        <v>2</v>
      </c>
      <c r="S455">
        <f t="shared" ca="1" si="146"/>
        <v>4</v>
      </c>
      <c r="T455">
        <f t="shared" ca="1" si="147"/>
        <v>2</v>
      </c>
      <c r="U455">
        <f t="shared" ca="1" si="148"/>
        <v>3</v>
      </c>
      <c r="V455">
        <f t="shared" ca="1" si="149"/>
        <v>1</v>
      </c>
    </row>
    <row r="456" spans="1:22" x14ac:dyDescent="0.35">
      <c r="A456" t="s">
        <v>32</v>
      </c>
      <c r="B456" t="s">
        <v>18</v>
      </c>
      <c r="D456" s="1">
        <f t="shared" si="150"/>
        <v>45751</v>
      </c>
      <c r="E456">
        <f t="shared" si="133"/>
        <v>4</v>
      </c>
      <c r="F456">
        <f t="shared" si="135"/>
        <v>4</v>
      </c>
      <c r="G456">
        <f t="shared" si="136"/>
        <v>2025</v>
      </c>
      <c r="H456">
        <f t="shared" ca="1" si="137"/>
        <v>2</v>
      </c>
      <c r="I456">
        <f t="shared" ca="1" si="138"/>
        <v>1</v>
      </c>
      <c r="K456" t="str">
        <f t="shared" ca="1" si="134"/>
        <v>N</v>
      </c>
      <c r="L456" t="str">
        <f t="shared" ca="1" si="139"/>
        <v>N</v>
      </c>
      <c r="M456" t="str">
        <f t="shared" ca="1" si="140"/>
        <v>N</v>
      </c>
      <c r="N456" s="21">
        <f t="shared" ca="1" si="141"/>
        <v>1</v>
      </c>
      <c r="O456" s="21">
        <f t="shared" ca="1" si="142"/>
        <v>1</v>
      </c>
      <c r="P456" s="21">
        <f t="shared" ca="1" si="143"/>
        <v>0</v>
      </c>
      <c r="Q456" s="21">
        <f t="shared" ca="1" si="144"/>
        <v>0</v>
      </c>
      <c r="R456">
        <f t="shared" ca="1" si="145"/>
        <v>1</v>
      </c>
      <c r="S456">
        <f t="shared" ca="1" si="146"/>
        <v>1</v>
      </c>
      <c r="T456">
        <f t="shared" ca="1" si="147"/>
        <v>1</v>
      </c>
      <c r="U456">
        <f t="shared" ca="1" si="148"/>
        <v>1</v>
      </c>
      <c r="V456">
        <f t="shared" ca="1" si="149"/>
        <v>0</v>
      </c>
    </row>
    <row r="457" spans="1:22" x14ac:dyDescent="0.35">
      <c r="A457" s="2" t="s">
        <v>20</v>
      </c>
      <c r="B457" s="2" t="s">
        <v>6</v>
      </c>
      <c r="D457" s="1">
        <f t="shared" si="150"/>
        <v>45752</v>
      </c>
      <c r="E457">
        <f t="shared" si="133"/>
        <v>5</v>
      </c>
      <c r="F457">
        <f t="shared" si="135"/>
        <v>4</v>
      </c>
      <c r="G457">
        <f t="shared" si="136"/>
        <v>2025</v>
      </c>
      <c r="H457">
        <f t="shared" ca="1" si="137"/>
        <v>7</v>
      </c>
      <c r="I457">
        <f t="shared" ca="1" si="138"/>
        <v>2</v>
      </c>
      <c r="K457" t="str">
        <f t="shared" ca="1" si="134"/>
        <v>N</v>
      </c>
      <c r="L457" t="str">
        <f t="shared" ca="1" si="139"/>
        <v>N</v>
      </c>
      <c r="M457" t="str">
        <f t="shared" ca="1" si="140"/>
        <v>N</v>
      </c>
      <c r="N457" s="21">
        <f t="shared" ca="1" si="141"/>
        <v>3</v>
      </c>
      <c r="O457" s="21">
        <f t="shared" ca="1" si="142"/>
        <v>1</v>
      </c>
      <c r="P457" s="21">
        <f t="shared" ca="1" si="143"/>
        <v>1</v>
      </c>
      <c r="Q457" s="21">
        <f t="shared" ca="1" si="144"/>
        <v>2</v>
      </c>
      <c r="R457">
        <f t="shared" ca="1" si="145"/>
        <v>3</v>
      </c>
      <c r="S457">
        <f t="shared" ca="1" si="146"/>
        <v>4</v>
      </c>
      <c r="T457">
        <f t="shared" ca="1" si="147"/>
        <v>2</v>
      </c>
      <c r="U457">
        <f t="shared" ca="1" si="148"/>
        <v>4</v>
      </c>
      <c r="V457">
        <f t="shared" ca="1" si="149"/>
        <v>1</v>
      </c>
    </row>
    <row r="458" spans="1:22" x14ac:dyDescent="0.35">
      <c r="A458" t="s">
        <v>21</v>
      </c>
      <c r="B458" t="s">
        <v>7</v>
      </c>
      <c r="D458" s="1">
        <f t="shared" si="150"/>
        <v>45752</v>
      </c>
      <c r="E458">
        <f t="shared" si="133"/>
        <v>5</v>
      </c>
      <c r="F458">
        <f t="shared" si="135"/>
        <v>4</v>
      </c>
      <c r="G458">
        <f t="shared" si="136"/>
        <v>2025</v>
      </c>
      <c r="H458">
        <f t="shared" ca="1" si="137"/>
        <v>7</v>
      </c>
      <c r="I458">
        <f t="shared" ca="1" si="138"/>
        <v>2</v>
      </c>
      <c r="K458" t="str">
        <f t="shared" ca="1" si="134"/>
        <v>N</v>
      </c>
      <c r="L458" t="str">
        <f t="shared" ca="1" si="139"/>
        <v>N</v>
      </c>
      <c r="M458" t="str">
        <f t="shared" ca="1" si="140"/>
        <v>N</v>
      </c>
      <c r="N458" s="21">
        <f t="shared" ca="1" si="141"/>
        <v>3</v>
      </c>
      <c r="O458" s="21">
        <f t="shared" ca="1" si="142"/>
        <v>2</v>
      </c>
      <c r="P458" s="21">
        <f t="shared" ca="1" si="143"/>
        <v>1</v>
      </c>
      <c r="Q458" s="21">
        <f t="shared" ca="1" si="144"/>
        <v>1</v>
      </c>
      <c r="R458">
        <f t="shared" ca="1" si="145"/>
        <v>4</v>
      </c>
      <c r="S458">
        <f t="shared" ca="1" si="146"/>
        <v>3</v>
      </c>
      <c r="T458">
        <f t="shared" ca="1" si="147"/>
        <v>3</v>
      </c>
      <c r="U458">
        <f t="shared" ca="1" si="148"/>
        <v>3</v>
      </c>
      <c r="V458">
        <f t="shared" ca="1" si="149"/>
        <v>1</v>
      </c>
    </row>
    <row r="459" spans="1:22" x14ac:dyDescent="0.35">
      <c r="A459" t="s">
        <v>22</v>
      </c>
      <c r="B459" t="s">
        <v>8</v>
      </c>
      <c r="D459" s="1">
        <f t="shared" si="150"/>
        <v>45752</v>
      </c>
      <c r="E459">
        <f t="shared" si="133"/>
        <v>5</v>
      </c>
      <c r="F459">
        <f t="shared" si="135"/>
        <v>4</v>
      </c>
      <c r="G459">
        <f t="shared" si="136"/>
        <v>2025</v>
      </c>
      <c r="H459">
        <f t="shared" ca="1" si="137"/>
        <v>4</v>
      </c>
      <c r="I459">
        <f t="shared" ca="1" si="138"/>
        <v>1</v>
      </c>
      <c r="K459" t="str">
        <f t="shared" ca="1" si="134"/>
        <v>N</v>
      </c>
      <c r="L459" t="str">
        <f t="shared" ca="1" si="139"/>
        <v>N</v>
      </c>
      <c r="M459" t="str">
        <f t="shared" ca="1" si="140"/>
        <v>N</v>
      </c>
      <c r="N459" s="21">
        <f t="shared" ca="1" si="141"/>
        <v>2</v>
      </c>
      <c r="O459" s="21">
        <f t="shared" ca="1" si="142"/>
        <v>0</v>
      </c>
      <c r="P459" s="21">
        <f t="shared" ca="1" si="143"/>
        <v>1</v>
      </c>
      <c r="Q459" s="21">
        <f t="shared" ca="1" si="144"/>
        <v>1</v>
      </c>
      <c r="R459">
        <f t="shared" ca="1" si="145"/>
        <v>2</v>
      </c>
      <c r="S459">
        <f t="shared" ca="1" si="146"/>
        <v>2</v>
      </c>
      <c r="T459">
        <f t="shared" ca="1" si="147"/>
        <v>2</v>
      </c>
      <c r="U459">
        <f t="shared" ca="1" si="148"/>
        <v>2</v>
      </c>
      <c r="V459">
        <f t="shared" ca="1" si="149"/>
        <v>0</v>
      </c>
    </row>
    <row r="460" spans="1:22" x14ac:dyDescent="0.35">
      <c r="A460" t="s">
        <v>23</v>
      </c>
      <c r="B460" t="s">
        <v>9</v>
      </c>
      <c r="D460" s="1">
        <f t="shared" si="150"/>
        <v>45752</v>
      </c>
      <c r="E460">
        <f t="shared" si="133"/>
        <v>5</v>
      </c>
      <c r="F460">
        <f t="shared" si="135"/>
        <v>4</v>
      </c>
      <c r="G460">
        <f t="shared" si="136"/>
        <v>2025</v>
      </c>
      <c r="H460">
        <f t="shared" ca="1" si="137"/>
        <v>4</v>
      </c>
      <c r="I460">
        <f t="shared" ca="1" si="138"/>
        <v>0</v>
      </c>
      <c r="K460" t="str">
        <f t="shared" ca="1" si="134"/>
        <v>N</v>
      </c>
      <c r="L460" t="str">
        <f t="shared" ca="1" si="139"/>
        <v>N</v>
      </c>
      <c r="M460" t="str">
        <f t="shared" ca="1" si="140"/>
        <v>N</v>
      </c>
      <c r="N460" s="21">
        <f t="shared" ca="1" si="141"/>
        <v>2</v>
      </c>
      <c r="O460" s="21">
        <f t="shared" ca="1" si="142"/>
        <v>0</v>
      </c>
      <c r="P460" s="21">
        <f t="shared" ca="1" si="143"/>
        <v>1</v>
      </c>
      <c r="Q460" s="21">
        <f t="shared" ca="1" si="144"/>
        <v>1</v>
      </c>
      <c r="R460">
        <f t="shared" ca="1" si="145"/>
        <v>2</v>
      </c>
      <c r="S460">
        <f t="shared" ca="1" si="146"/>
        <v>2</v>
      </c>
      <c r="T460">
        <f t="shared" ca="1" si="147"/>
        <v>2</v>
      </c>
      <c r="U460">
        <f t="shared" ca="1" si="148"/>
        <v>2</v>
      </c>
      <c r="V460">
        <f t="shared" ca="1" si="149"/>
        <v>0</v>
      </c>
    </row>
    <row r="461" spans="1:22" x14ac:dyDescent="0.35">
      <c r="A461" t="s">
        <v>24</v>
      </c>
      <c r="B461" t="s">
        <v>10</v>
      </c>
      <c r="D461" s="1">
        <f t="shared" si="150"/>
        <v>45752</v>
      </c>
      <c r="E461">
        <f t="shared" si="133"/>
        <v>5</v>
      </c>
      <c r="F461">
        <f t="shared" si="135"/>
        <v>4</v>
      </c>
      <c r="G461">
        <f t="shared" si="136"/>
        <v>2025</v>
      </c>
      <c r="H461">
        <f t="shared" ca="1" si="137"/>
        <v>8</v>
      </c>
      <c r="I461">
        <f t="shared" ca="1" si="138"/>
        <v>1</v>
      </c>
      <c r="K461" t="str">
        <f t="shared" ca="1" si="134"/>
        <v>N</v>
      </c>
      <c r="L461" t="str">
        <f t="shared" ca="1" si="139"/>
        <v>N</v>
      </c>
      <c r="M461" t="str">
        <f t="shared" ca="1" si="140"/>
        <v>N</v>
      </c>
      <c r="N461" s="21">
        <f t="shared" ca="1" si="141"/>
        <v>3</v>
      </c>
      <c r="O461" s="21">
        <f t="shared" ca="1" si="142"/>
        <v>1</v>
      </c>
      <c r="P461" s="21">
        <f t="shared" ca="1" si="143"/>
        <v>2</v>
      </c>
      <c r="Q461" s="21">
        <f t="shared" ca="1" si="144"/>
        <v>2</v>
      </c>
      <c r="R461">
        <f t="shared" ca="1" si="145"/>
        <v>5</v>
      </c>
      <c r="S461">
        <f t="shared" ca="1" si="146"/>
        <v>3</v>
      </c>
      <c r="T461">
        <f t="shared" ca="1" si="147"/>
        <v>3</v>
      </c>
      <c r="U461">
        <f t="shared" ca="1" si="148"/>
        <v>4</v>
      </c>
      <c r="V461">
        <f t="shared" ca="1" si="149"/>
        <v>1</v>
      </c>
    </row>
    <row r="462" spans="1:22" x14ac:dyDescent="0.35">
      <c r="A462" t="s">
        <v>25</v>
      </c>
      <c r="B462" t="s">
        <v>11</v>
      </c>
      <c r="D462" s="1">
        <f t="shared" si="150"/>
        <v>45752</v>
      </c>
      <c r="E462">
        <f t="shared" si="133"/>
        <v>5</v>
      </c>
      <c r="F462">
        <f t="shared" si="135"/>
        <v>4</v>
      </c>
      <c r="G462">
        <f t="shared" si="136"/>
        <v>2025</v>
      </c>
      <c r="H462">
        <f t="shared" ca="1" si="137"/>
        <v>9</v>
      </c>
      <c r="I462">
        <f t="shared" ca="1" si="138"/>
        <v>0</v>
      </c>
      <c r="K462" t="str">
        <f t="shared" ca="1" si="134"/>
        <v>N</v>
      </c>
      <c r="L462" t="str">
        <f t="shared" ca="1" si="139"/>
        <v>N</v>
      </c>
      <c r="M462" t="str">
        <f t="shared" ca="1" si="140"/>
        <v>N</v>
      </c>
      <c r="N462" s="21">
        <f t="shared" ca="1" si="141"/>
        <v>4</v>
      </c>
      <c r="O462" s="21">
        <f t="shared" ca="1" si="142"/>
        <v>1</v>
      </c>
      <c r="P462" s="21">
        <f t="shared" ca="1" si="143"/>
        <v>2</v>
      </c>
      <c r="Q462" s="21">
        <f t="shared" ca="1" si="144"/>
        <v>2</v>
      </c>
      <c r="R462">
        <f t="shared" ca="1" si="145"/>
        <v>3</v>
      </c>
      <c r="S462">
        <f t="shared" ca="1" si="146"/>
        <v>6</v>
      </c>
      <c r="T462">
        <f t="shared" ca="1" si="147"/>
        <v>2</v>
      </c>
      <c r="U462">
        <f t="shared" ca="1" si="148"/>
        <v>7</v>
      </c>
      <c r="V462">
        <f t="shared" ca="1" si="149"/>
        <v>0</v>
      </c>
    </row>
    <row r="463" spans="1:22" x14ac:dyDescent="0.35">
      <c r="A463" t="s">
        <v>26</v>
      </c>
      <c r="B463" t="s">
        <v>12</v>
      </c>
      <c r="D463" s="1">
        <f t="shared" si="150"/>
        <v>45752</v>
      </c>
      <c r="E463">
        <f t="shared" si="133"/>
        <v>5</v>
      </c>
      <c r="F463">
        <f t="shared" si="135"/>
        <v>4</v>
      </c>
      <c r="G463">
        <f t="shared" si="136"/>
        <v>2025</v>
      </c>
      <c r="H463">
        <f t="shared" ca="1" si="137"/>
        <v>10</v>
      </c>
      <c r="I463">
        <f t="shared" ca="1" si="138"/>
        <v>1</v>
      </c>
      <c r="K463" t="str">
        <f t="shared" ca="1" si="134"/>
        <v>N</v>
      </c>
      <c r="L463" t="str">
        <f t="shared" ca="1" si="139"/>
        <v>N</v>
      </c>
      <c r="M463" t="str">
        <f t="shared" ca="1" si="140"/>
        <v>N</v>
      </c>
      <c r="N463" s="21">
        <f t="shared" ca="1" si="141"/>
        <v>5</v>
      </c>
      <c r="O463" s="21">
        <f t="shared" ca="1" si="142"/>
        <v>1</v>
      </c>
      <c r="P463" s="21">
        <f t="shared" ca="1" si="143"/>
        <v>2</v>
      </c>
      <c r="Q463" s="21">
        <f t="shared" ca="1" si="144"/>
        <v>2</v>
      </c>
      <c r="R463">
        <f t="shared" ca="1" si="145"/>
        <v>6</v>
      </c>
      <c r="S463">
        <f t="shared" ca="1" si="146"/>
        <v>4</v>
      </c>
      <c r="T463">
        <f t="shared" ca="1" si="147"/>
        <v>4</v>
      </c>
      <c r="U463">
        <f t="shared" ca="1" si="148"/>
        <v>5</v>
      </c>
      <c r="V463">
        <f t="shared" ca="1" si="149"/>
        <v>1</v>
      </c>
    </row>
    <row r="464" spans="1:22" x14ac:dyDescent="0.35">
      <c r="A464" t="s">
        <v>27</v>
      </c>
      <c r="B464" t="s">
        <v>13</v>
      </c>
      <c r="D464" s="1">
        <f t="shared" si="150"/>
        <v>45752</v>
      </c>
      <c r="E464">
        <f t="shared" ref="E464:E508" si="151">DAY(D464)</f>
        <v>5</v>
      </c>
      <c r="F464">
        <f t="shared" si="135"/>
        <v>4</v>
      </c>
      <c r="G464">
        <f t="shared" si="136"/>
        <v>2025</v>
      </c>
      <c r="H464">
        <f t="shared" ca="1" si="137"/>
        <v>9</v>
      </c>
      <c r="I464">
        <f t="shared" ca="1" si="138"/>
        <v>0</v>
      </c>
      <c r="K464" t="str">
        <f t="shared" ca="1" si="134"/>
        <v>N</v>
      </c>
      <c r="L464" t="str">
        <f t="shared" ca="1" si="139"/>
        <v>N</v>
      </c>
      <c r="M464" t="str">
        <f t="shared" ca="1" si="140"/>
        <v>N</v>
      </c>
      <c r="N464" s="21">
        <f t="shared" ca="1" si="141"/>
        <v>4</v>
      </c>
      <c r="O464" s="21">
        <f t="shared" ca="1" si="142"/>
        <v>1</v>
      </c>
      <c r="P464" s="21">
        <f t="shared" ca="1" si="143"/>
        <v>2</v>
      </c>
      <c r="Q464" s="21">
        <f t="shared" ca="1" si="144"/>
        <v>2</v>
      </c>
      <c r="R464">
        <f t="shared" ca="1" si="145"/>
        <v>5</v>
      </c>
      <c r="S464">
        <f t="shared" ca="1" si="146"/>
        <v>4</v>
      </c>
      <c r="T464">
        <f t="shared" ca="1" si="147"/>
        <v>3</v>
      </c>
      <c r="U464">
        <f t="shared" ca="1" si="148"/>
        <v>6</v>
      </c>
      <c r="V464">
        <f t="shared" ca="1" si="149"/>
        <v>0</v>
      </c>
    </row>
    <row r="465" spans="1:22" x14ac:dyDescent="0.35">
      <c r="A465" t="s">
        <v>28</v>
      </c>
      <c r="B465" t="s">
        <v>14</v>
      </c>
      <c r="D465" s="1">
        <f t="shared" si="150"/>
        <v>45752</v>
      </c>
      <c r="E465">
        <f t="shared" si="151"/>
        <v>5</v>
      </c>
      <c r="F465">
        <f t="shared" si="135"/>
        <v>4</v>
      </c>
      <c r="G465">
        <f t="shared" si="136"/>
        <v>2025</v>
      </c>
      <c r="H465">
        <f t="shared" ca="1" si="137"/>
        <v>9</v>
      </c>
      <c r="I465">
        <f t="shared" ca="1" si="138"/>
        <v>2</v>
      </c>
      <c r="K465" t="str">
        <f t="shared" ca="1" si="134"/>
        <v>N</v>
      </c>
      <c r="L465" t="str">
        <f t="shared" ca="1" si="139"/>
        <v>N</v>
      </c>
      <c r="M465" t="str">
        <f t="shared" ca="1" si="140"/>
        <v>N</v>
      </c>
      <c r="N465" s="21">
        <f t="shared" ca="1" si="141"/>
        <v>4</v>
      </c>
      <c r="O465" s="21">
        <f t="shared" ca="1" si="142"/>
        <v>1</v>
      </c>
      <c r="P465" s="21">
        <f t="shared" ca="1" si="143"/>
        <v>2</v>
      </c>
      <c r="Q465" s="21">
        <f t="shared" ca="1" si="144"/>
        <v>2</v>
      </c>
      <c r="R465">
        <f t="shared" ca="1" si="145"/>
        <v>6</v>
      </c>
      <c r="S465">
        <f t="shared" ca="1" si="146"/>
        <v>3</v>
      </c>
      <c r="T465">
        <f t="shared" ca="1" si="147"/>
        <v>3</v>
      </c>
      <c r="U465">
        <f t="shared" ca="1" si="148"/>
        <v>5</v>
      </c>
      <c r="V465">
        <f t="shared" ca="1" si="149"/>
        <v>1</v>
      </c>
    </row>
    <row r="466" spans="1:22" x14ac:dyDescent="0.35">
      <c r="A466" t="s">
        <v>29</v>
      </c>
      <c r="B466" t="s">
        <v>15</v>
      </c>
      <c r="D466" s="1">
        <f t="shared" si="150"/>
        <v>45752</v>
      </c>
      <c r="E466">
        <f t="shared" si="151"/>
        <v>5</v>
      </c>
      <c r="F466">
        <f t="shared" si="135"/>
        <v>4</v>
      </c>
      <c r="G466">
        <f t="shared" si="136"/>
        <v>2025</v>
      </c>
      <c r="H466">
        <f t="shared" ca="1" si="137"/>
        <v>1</v>
      </c>
      <c r="I466">
        <f t="shared" ca="1" si="138"/>
        <v>2</v>
      </c>
      <c r="K466" t="str">
        <f t="shared" ca="1" si="134"/>
        <v>N</v>
      </c>
      <c r="L466" t="str">
        <f t="shared" ca="1" si="139"/>
        <v>N</v>
      </c>
      <c r="M466" t="str">
        <f t="shared" ca="1" si="140"/>
        <v>N</v>
      </c>
      <c r="N466" s="21">
        <f t="shared" ca="1" si="141"/>
        <v>0</v>
      </c>
      <c r="O466" s="21">
        <f t="shared" ca="1" si="142"/>
        <v>1</v>
      </c>
      <c r="P466" s="21">
        <f t="shared" ca="1" si="143"/>
        <v>0</v>
      </c>
      <c r="Q466" s="21">
        <f t="shared" ca="1" si="144"/>
        <v>0</v>
      </c>
      <c r="R466">
        <f t="shared" ca="1" si="145"/>
        <v>0</v>
      </c>
      <c r="S466">
        <f t="shared" ca="1" si="146"/>
        <v>1</v>
      </c>
      <c r="T466">
        <f t="shared" ca="1" si="147"/>
        <v>0</v>
      </c>
      <c r="U466">
        <f t="shared" ca="1" si="148"/>
        <v>1</v>
      </c>
      <c r="V466">
        <f t="shared" ca="1" si="149"/>
        <v>0</v>
      </c>
    </row>
    <row r="467" spans="1:22" x14ac:dyDescent="0.35">
      <c r="A467" t="s">
        <v>30</v>
      </c>
      <c r="B467" t="s">
        <v>16</v>
      </c>
      <c r="D467" s="1">
        <f t="shared" si="150"/>
        <v>45752</v>
      </c>
      <c r="E467">
        <f t="shared" si="151"/>
        <v>5</v>
      </c>
      <c r="F467">
        <f t="shared" si="135"/>
        <v>4</v>
      </c>
      <c r="G467">
        <f t="shared" si="136"/>
        <v>2025</v>
      </c>
      <c r="H467">
        <f t="shared" ca="1" si="137"/>
        <v>1</v>
      </c>
      <c r="I467">
        <f t="shared" ca="1" si="138"/>
        <v>2</v>
      </c>
      <c r="K467" t="str">
        <f t="shared" ca="1" si="134"/>
        <v>N</v>
      </c>
      <c r="L467" t="str">
        <f t="shared" ca="1" si="139"/>
        <v>N</v>
      </c>
      <c r="M467" t="str">
        <f t="shared" ca="1" si="140"/>
        <v>N</v>
      </c>
      <c r="N467" s="21">
        <f t="shared" ca="1" si="141"/>
        <v>0</v>
      </c>
      <c r="O467" s="21">
        <f t="shared" ca="1" si="142"/>
        <v>1</v>
      </c>
      <c r="P467" s="21">
        <f t="shared" ca="1" si="143"/>
        <v>0</v>
      </c>
      <c r="Q467" s="21">
        <f t="shared" ca="1" si="144"/>
        <v>0</v>
      </c>
      <c r="R467">
        <f t="shared" ca="1" si="145"/>
        <v>0</v>
      </c>
      <c r="S467">
        <f t="shared" ca="1" si="146"/>
        <v>1</v>
      </c>
      <c r="T467">
        <f t="shared" ca="1" si="147"/>
        <v>0</v>
      </c>
      <c r="U467">
        <f t="shared" ca="1" si="148"/>
        <v>1</v>
      </c>
      <c r="V467">
        <f t="shared" ca="1" si="149"/>
        <v>0</v>
      </c>
    </row>
    <row r="468" spans="1:22" x14ac:dyDescent="0.35">
      <c r="A468" t="s">
        <v>31</v>
      </c>
      <c r="B468" t="s">
        <v>17</v>
      </c>
      <c r="D468" s="1">
        <f t="shared" si="150"/>
        <v>45752</v>
      </c>
      <c r="E468">
        <f t="shared" si="151"/>
        <v>5</v>
      </c>
      <c r="F468">
        <f t="shared" si="135"/>
        <v>4</v>
      </c>
      <c r="G468">
        <f t="shared" si="136"/>
        <v>2025</v>
      </c>
      <c r="H468">
        <f t="shared" ca="1" si="137"/>
        <v>8</v>
      </c>
      <c r="I468">
        <f t="shared" ca="1" si="138"/>
        <v>0</v>
      </c>
      <c r="K468" t="str">
        <f t="shared" ca="1" si="134"/>
        <v>N</v>
      </c>
      <c r="L468" t="str">
        <f t="shared" ca="1" si="139"/>
        <v>N</v>
      </c>
      <c r="M468" t="str">
        <f t="shared" ca="1" si="140"/>
        <v>N</v>
      </c>
      <c r="N468" s="21">
        <f t="shared" ca="1" si="141"/>
        <v>3</v>
      </c>
      <c r="O468" s="21">
        <f t="shared" ca="1" si="142"/>
        <v>1</v>
      </c>
      <c r="P468" s="21">
        <f t="shared" ca="1" si="143"/>
        <v>2</v>
      </c>
      <c r="Q468" s="21">
        <f t="shared" ca="1" si="144"/>
        <v>2</v>
      </c>
      <c r="R468">
        <f t="shared" ca="1" si="145"/>
        <v>5</v>
      </c>
      <c r="S468">
        <f t="shared" ca="1" si="146"/>
        <v>3</v>
      </c>
      <c r="T468">
        <f t="shared" ca="1" si="147"/>
        <v>3</v>
      </c>
      <c r="U468">
        <f t="shared" ca="1" si="148"/>
        <v>4</v>
      </c>
      <c r="V468">
        <f t="shared" ca="1" si="149"/>
        <v>1</v>
      </c>
    </row>
    <row r="469" spans="1:22" x14ac:dyDescent="0.35">
      <c r="A469" t="s">
        <v>32</v>
      </c>
      <c r="B469" t="s">
        <v>18</v>
      </c>
      <c r="D469" s="1">
        <f t="shared" si="150"/>
        <v>45752</v>
      </c>
      <c r="E469">
        <f t="shared" si="151"/>
        <v>5</v>
      </c>
      <c r="F469">
        <f t="shared" si="135"/>
        <v>4</v>
      </c>
      <c r="G469">
        <f t="shared" si="136"/>
        <v>2025</v>
      </c>
      <c r="H469">
        <f t="shared" ca="1" si="137"/>
        <v>2</v>
      </c>
      <c r="I469">
        <f t="shared" ca="1" si="138"/>
        <v>0</v>
      </c>
      <c r="K469" t="str">
        <f t="shared" ca="1" si="134"/>
        <v>N</v>
      </c>
      <c r="L469" t="str">
        <f t="shared" ca="1" si="139"/>
        <v>N</v>
      </c>
      <c r="M469" t="str">
        <f t="shared" ca="1" si="140"/>
        <v>N</v>
      </c>
      <c r="N469" s="21">
        <f t="shared" ca="1" si="141"/>
        <v>1</v>
      </c>
      <c r="O469" s="21">
        <f t="shared" ca="1" si="142"/>
        <v>1</v>
      </c>
      <c r="P469" s="21">
        <f t="shared" ca="1" si="143"/>
        <v>0</v>
      </c>
      <c r="Q469" s="21">
        <f t="shared" ca="1" si="144"/>
        <v>0</v>
      </c>
      <c r="R469">
        <f t="shared" ca="1" si="145"/>
        <v>1</v>
      </c>
      <c r="S469">
        <f t="shared" ca="1" si="146"/>
        <v>1</v>
      </c>
      <c r="T469">
        <f t="shared" ca="1" si="147"/>
        <v>1</v>
      </c>
      <c r="U469">
        <f t="shared" ca="1" si="148"/>
        <v>1</v>
      </c>
      <c r="V469">
        <f t="shared" ca="1" si="149"/>
        <v>0</v>
      </c>
    </row>
    <row r="470" spans="1:22" x14ac:dyDescent="0.35">
      <c r="A470" s="2" t="s">
        <v>20</v>
      </c>
      <c r="B470" s="2" t="s">
        <v>6</v>
      </c>
      <c r="D470" s="1">
        <f t="shared" si="150"/>
        <v>45753</v>
      </c>
      <c r="E470">
        <f t="shared" si="151"/>
        <v>6</v>
      </c>
      <c r="F470">
        <f t="shared" si="135"/>
        <v>4</v>
      </c>
      <c r="G470">
        <f t="shared" si="136"/>
        <v>2025</v>
      </c>
      <c r="H470">
        <f t="shared" ca="1" si="137"/>
        <v>8</v>
      </c>
      <c r="I470">
        <f t="shared" ca="1" si="138"/>
        <v>2</v>
      </c>
      <c r="K470" t="str">
        <f t="shared" ca="1" si="134"/>
        <v>N</v>
      </c>
      <c r="L470" t="str">
        <f t="shared" ca="1" si="139"/>
        <v>N</v>
      </c>
      <c r="M470" t="str">
        <f t="shared" ca="1" si="140"/>
        <v>N</v>
      </c>
      <c r="N470" s="21">
        <f t="shared" ca="1" si="141"/>
        <v>3</v>
      </c>
      <c r="O470" s="21">
        <f t="shared" ca="1" si="142"/>
        <v>2</v>
      </c>
      <c r="P470" s="21">
        <f t="shared" ca="1" si="143"/>
        <v>2</v>
      </c>
      <c r="Q470" s="21">
        <f t="shared" ca="1" si="144"/>
        <v>1</v>
      </c>
      <c r="R470">
        <f t="shared" ca="1" si="145"/>
        <v>3</v>
      </c>
      <c r="S470">
        <f t="shared" ca="1" si="146"/>
        <v>5</v>
      </c>
      <c r="T470">
        <f t="shared" ca="1" si="147"/>
        <v>2</v>
      </c>
      <c r="U470">
        <f t="shared" ca="1" si="148"/>
        <v>6</v>
      </c>
      <c r="V470">
        <f t="shared" ca="1" si="149"/>
        <v>0</v>
      </c>
    </row>
    <row r="471" spans="1:22" x14ac:dyDescent="0.35">
      <c r="A471" t="s">
        <v>21</v>
      </c>
      <c r="B471" t="s">
        <v>7</v>
      </c>
      <c r="D471" s="1">
        <f t="shared" si="150"/>
        <v>45753</v>
      </c>
      <c r="E471">
        <f t="shared" si="151"/>
        <v>6</v>
      </c>
      <c r="F471">
        <f t="shared" si="135"/>
        <v>4</v>
      </c>
      <c r="G471">
        <f t="shared" si="136"/>
        <v>2025</v>
      </c>
      <c r="H471">
        <f t="shared" ca="1" si="137"/>
        <v>5</v>
      </c>
      <c r="I471">
        <f t="shared" ca="1" si="138"/>
        <v>2</v>
      </c>
      <c r="K471" t="str">
        <f t="shared" ca="1" si="134"/>
        <v>N</v>
      </c>
      <c r="L471" t="str">
        <f t="shared" ca="1" si="139"/>
        <v>N</v>
      </c>
      <c r="M471" t="str">
        <f t="shared" ca="1" si="140"/>
        <v>N</v>
      </c>
      <c r="N471" s="21">
        <f t="shared" ca="1" si="141"/>
        <v>2</v>
      </c>
      <c r="O471" s="21">
        <f t="shared" ca="1" si="142"/>
        <v>1</v>
      </c>
      <c r="P471" s="21">
        <f t="shared" ca="1" si="143"/>
        <v>1</v>
      </c>
      <c r="Q471" s="21">
        <f t="shared" ca="1" si="144"/>
        <v>1</v>
      </c>
      <c r="R471">
        <f t="shared" ca="1" si="145"/>
        <v>3</v>
      </c>
      <c r="S471">
        <f t="shared" ca="1" si="146"/>
        <v>2</v>
      </c>
      <c r="T471">
        <f t="shared" ca="1" si="147"/>
        <v>2</v>
      </c>
      <c r="U471">
        <f t="shared" ca="1" si="148"/>
        <v>2</v>
      </c>
      <c r="V471">
        <f t="shared" ca="1" si="149"/>
        <v>1</v>
      </c>
    </row>
    <row r="472" spans="1:22" x14ac:dyDescent="0.35">
      <c r="A472" t="s">
        <v>22</v>
      </c>
      <c r="B472" t="s">
        <v>8</v>
      </c>
      <c r="D472" s="1">
        <f t="shared" si="150"/>
        <v>45753</v>
      </c>
      <c r="E472">
        <f t="shared" si="151"/>
        <v>6</v>
      </c>
      <c r="F472">
        <f t="shared" si="135"/>
        <v>4</v>
      </c>
      <c r="G472">
        <f t="shared" si="136"/>
        <v>2025</v>
      </c>
      <c r="H472">
        <f t="shared" ca="1" si="137"/>
        <v>4</v>
      </c>
      <c r="I472">
        <f t="shared" ca="1" si="138"/>
        <v>2</v>
      </c>
      <c r="K472" t="str">
        <f t="shared" ca="1" si="134"/>
        <v>N</v>
      </c>
      <c r="L472" t="str">
        <f t="shared" ca="1" si="139"/>
        <v>N</v>
      </c>
      <c r="M472" t="str">
        <f t="shared" ca="1" si="140"/>
        <v>N</v>
      </c>
      <c r="N472" s="21">
        <f t="shared" ca="1" si="141"/>
        <v>1</v>
      </c>
      <c r="O472" s="21">
        <f t="shared" ca="1" si="142"/>
        <v>1</v>
      </c>
      <c r="P472" s="21">
        <f t="shared" ca="1" si="143"/>
        <v>1</v>
      </c>
      <c r="Q472" s="21">
        <f t="shared" ca="1" si="144"/>
        <v>1</v>
      </c>
      <c r="R472">
        <f t="shared" ca="1" si="145"/>
        <v>2</v>
      </c>
      <c r="S472">
        <f t="shared" ca="1" si="146"/>
        <v>2</v>
      </c>
      <c r="T472">
        <f t="shared" ca="1" si="147"/>
        <v>2</v>
      </c>
      <c r="U472">
        <f t="shared" ca="1" si="148"/>
        <v>1</v>
      </c>
      <c r="V472">
        <f t="shared" ca="1" si="149"/>
        <v>1</v>
      </c>
    </row>
    <row r="473" spans="1:22" x14ac:dyDescent="0.35">
      <c r="A473" t="s">
        <v>23</v>
      </c>
      <c r="B473" t="s">
        <v>9</v>
      </c>
      <c r="D473" s="1">
        <f t="shared" si="150"/>
        <v>45753</v>
      </c>
      <c r="E473">
        <f t="shared" si="151"/>
        <v>6</v>
      </c>
      <c r="F473">
        <f t="shared" si="135"/>
        <v>4</v>
      </c>
      <c r="G473">
        <f t="shared" si="136"/>
        <v>2025</v>
      </c>
      <c r="H473">
        <f t="shared" ca="1" si="137"/>
        <v>10</v>
      </c>
      <c r="I473">
        <f t="shared" ca="1" si="138"/>
        <v>0</v>
      </c>
      <c r="K473" t="str">
        <f t="shared" ca="1" si="134"/>
        <v>N</v>
      </c>
      <c r="L473" t="str">
        <f t="shared" ca="1" si="139"/>
        <v>N</v>
      </c>
      <c r="M473" t="str">
        <f t="shared" ca="1" si="140"/>
        <v>N</v>
      </c>
      <c r="N473" s="21">
        <f t="shared" ca="1" si="141"/>
        <v>4</v>
      </c>
      <c r="O473" s="21">
        <f t="shared" ca="1" si="142"/>
        <v>2</v>
      </c>
      <c r="P473" s="21">
        <f t="shared" ca="1" si="143"/>
        <v>2</v>
      </c>
      <c r="Q473" s="21">
        <f t="shared" ca="1" si="144"/>
        <v>2</v>
      </c>
      <c r="R473">
        <f t="shared" ca="1" si="145"/>
        <v>5</v>
      </c>
      <c r="S473">
        <f t="shared" ca="1" si="146"/>
        <v>5</v>
      </c>
      <c r="T473">
        <f t="shared" ca="1" si="147"/>
        <v>4</v>
      </c>
      <c r="U473">
        <f t="shared" ca="1" si="148"/>
        <v>5</v>
      </c>
      <c r="V473">
        <f t="shared" ca="1" si="149"/>
        <v>1</v>
      </c>
    </row>
    <row r="474" spans="1:22" x14ac:dyDescent="0.35">
      <c r="A474" t="s">
        <v>24</v>
      </c>
      <c r="B474" t="s">
        <v>10</v>
      </c>
      <c r="D474" s="1">
        <f t="shared" si="150"/>
        <v>45753</v>
      </c>
      <c r="E474">
        <f t="shared" si="151"/>
        <v>6</v>
      </c>
      <c r="F474">
        <f t="shared" si="135"/>
        <v>4</v>
      </c>
      <c r="G474">
        <f t="shared" si="136"/>
        <v>2025</v>
      </c>
      <c r="H474">
        <f t="shared" ca="1" si="137"/>
        <v>8</v>
      </c>
      <c r="I474">
        <f t="shared" ca="1" si="138"/>
        <v>0</v>
      </c>
      <c r="K474" t="str">
        <f t="shared" ca="1" si="134"/>
        <v>N</v>
      </c>
      <c r="L474" t="str">
        <f t="shared" ca="1" si="139"/>
        <v>N</v>
      </c>
      <c r="M474" t="str">
        <f t="shared" ca="1" si="140"/>
        <v>N</v>
      </c>
      <c r="N474" s="21">
        <f t="shared" ca="1" si="141"/>
        <v>3</v>
      </c>
      <c r="O474" s="21">
        <f t="shared" ca="1" si="142"/>
        <v>1</v>
      </c>
      <c r="P474" s="21">
        <f t="shared" ca="1" si="143"/>
        <v>2</v>
      </c>
      <c r="Q474" s="21">
        <f t="shared" ca="1" si="144"/>
        <v>2</v>
      </c>
      <c r="R474">
        <f t="shared" ca="1" si="145"/>
        <v>3</v>
      </c>
      <c r="S474">
        <f t="shared" ca="1" si="146"/>
        <v>5</v>
      </c>
      <c r="T474">
        <f t="shared" ca="1" si="147"/>
        <v>2</v>
      </c>
      <c r="U474">
        <f t="shared" ca="1" si="148"/>
        <v>5</v>
      </c>
      <c r="V474">
        <f t="shared" ca="1" si="149"/>
        <v>1</v>
      </c>
    </row>
    <row r="475" spans="1:22" x14ac:dyDescent="0.35">
      <c r="A475" t="s">
        <v>25</v>
      </c>
      <c r="B475" t="s">
        <v>11</v>
      </c>
      <c r="D475" s="1">
        <f t="shared" si="150"/>
        <v>45753</v>
      </c>
      <c r="E475">
        <f t="shared" si="151"/>
        <v>6</v>
      </c>
      <c r="F475">
        <f t="shared" si="135"/>
        <v>4</v>
      </c>
      <c r="G475">
        <f t="shared" si="136"/>
        <v>2025</v>
      </c>
      <c r="H475">
        <f t="shared" ca="1" si="137"/>
        <v>6</v>
      </c>
      <c r="I475">
        <f t="shared" ca="1" si="138"/>
        <v>2</v>
      </c>
      <c r="K475" t="str">
        <f t="shared" ca="1" si="134"/>
        <v>N</v>
      </c>
      <c r="L475" t="str">
        <f t="shared" ca="1" si="139"/>
        <v>N</v>
      </c>
      <c r="M475" t="str">
        <f t="shared" ca="1" si="140"/>
        <v>N</v>
      </c>
      <c r="N475" s="21">
        <f t="shared" ca="1" si="141"/>
        <v>3</v>
      </c>
      <c r="O475" s="21">
        <f t="shared" ca="1" si="142"/>
        <v>1</v>
      </c>
      <c r="P475" s="21">
        <f t="shared" ca="1" si="143"/>
        <v>1</v>
      </c>
      <c r="Q475" s="21">
        <f t="shared" ca="1" si="144"/>
        <v>1</v>
      </c>
      <c r="R475">
        <f t="shared" ca="1" si="145"/>
        <v>2</v>
      </c>
      <c r="S475">
        <f t="shared" ca="1" si="146"/>
        <v>4</v>
      </c>
      <c r="T475">
        <f t="shared" ca="1" si="147"/>
        <v>2</v>
      </c>
      <c r="U475">
        <f t="shared" ca="1" si="148"/>
        <v>3</v>
      </c>
      <c r="V475">
        <f t="shared" ca="1" si="149"/>
        <v>1</v>
      </c>
    </row>
    <row r="476" spans="1:22" x14ac:dyDescent="0.35">
      <c r="A476" t="s">
        <v>26</v>
      </c>
      <c r="B476" t="s">
        <v>12</v>
      </c>
      <c r="D476" s="1">
        <f t="shared" si="150"/>
        <v>45753</v>
      </c>
      <c r="E476">
        <f t="shared" si="151"/>
        <v>6</v>
      </c>
      <c r="F476">
        <f t="shared" si="135"/>
        <v>4</v>
      </c>
      <c r="G476">
        <f t="shared" si="136"/>
        <v>2025</v>
      </c>
      <c r="H476">
        <f t="shared" ca="1" si="137"/>
        <v>2</v>
      </c>
      <c r="I476">
        <f t="shared" ca="1" si="138"/>
        <v>0</v>
      </c>
      <c r="K476" t="str">
        <f t="shared" ca="1" si="134"/>
        <v>N</v>
      </c>
      <c r="L476" t="str">
        <f t="shared" ca="1" si="139"/>
        <v>N</v>
      </c>
      <c r="M476" t="str">
        <f t="shared" ca="1" si="140"/>
        <v>N</v>
      </c>
      <c r="N476" s="21">
        <f t="shared" ca="1" si="141"/>
        <v>1</v>
      </c>
      <c r="O476" s="21">
        <f t="shared" ca="1" si="142"/>
        <v>1</v>
      </c>
      <c r="P476" s="21">
        <f t="shared" ca="1" si="143"/>
        <v>0</v>
      </c>
      <c r="Q476" s="21">
        <f t="shared" ca="1" si="144"/>
        <v>0</v>
      </c>
      <c r="R476">
        <f t="shared" ca="1" si="145"/>
        <v>1</v>
      </c>
      <c r="S476">
        <f t="shared" ca="1" si="146"/>
        <v>1</v>
      </c>
      <c r="T476">
        <f t="shared" ca="1" si="147"/>
        <v>1</v>
      </c>
      <c r="U476">
        <f t="shared" ca="1" si="148"/>
        <v>1</v>
      </c>
      <c r="V476">
        <f t="shared" ca="1" si="149"/>
        <v>0</v>
      </c>
    </row>
    <row r="477" spans="1:22" x14ac:dyDescent="0.35">
      <c r="A477" t="s">
        <v>27</v>
      </c>
      <c r="B477" t="s">
        <v>13</v>
      </c>
      <c r="D477" s="1">
        <f t="shared" si="150"/>
        <v>45753</v>
      </c>
      <c r="E477">
        <f t="shared" si="151"/>
        <v>6</v>
      </c>
      <c r="F477">
        <f t="shared" si="135"/>
        <v>4</v>
      </c>
      <c r="G477">
        <f t="shared" si="136"/>
        <v>2025</v>
      </c>
      <c r="H477">
        <f t="shared" ca="1" si="137"/>
        <v>7</v>
      </c>
      <c r="I477">
        <f t="shared" ca="1" si="138"/>
        <v>2</v>
      </c>
      <c r="K477" t="str">
        <f t="shared" ca="1" si="134"/>
        <v>N</v>
      </c>
      <c r="L477" t="str">
        <f t="shared" ca="1" si="139"/>
        <v>N</v>
      </c>
      <c r="M477" t="str">
        <f t="shared" ca="1" si="140"/>
        <v>N</v>
      </c>
      <c r="N477" s="21">
        <f t="shared" ca="1" si="141"/>
        <v>3</v>
      </c>
      <c r="O477" s="21">
        <f t="shared" ca="1" si="142"/>
        <v>0</v>
      </c>
      <c r="P477" s="21">
        <f t="shared" ca="1" si="143"/>
        <v>2</v>
      </c>
      <c r="Q477" s="21">
        <f t="shared" ca="1" si="144"/>
        <v>2</v>
      </c>
      <c r="R477">
        <f t="shared" ca="1" si="145"/>
        <v>3</v>
      </c>
      <c r="S477">
        <f t="shared" ca="1" si="146"/>
        <v>4</v>
      </c>
      <c r="T477">
        <f t="shared" ca="1" si="147"/>
        <v>2</v>
      </c>
      <c r="U477">
        <f t="shared" ca="1" si="148"/>
        <v>5</v>
      </c>
      <c r="V477">
        <f t="shared" ca="1" si="149"/>
        <v>0</v>
      </c>
    </row>
    <row r="478" spans="1:22" x14ac:dyDescent="0.35">
      <c r="A478" t="s">
        <v>28</v>
      </c>
      <c r="B478" t="s">
        <v>14</v>
      </c>
      <c r="D478" s="1">
        <f t="shared" si="150"/>
        <v>45753</v>
      </c>
      <c r="E478">
        <f t="shared" si="151"/>
        <v>6</v>
      </c>
      <c r="F478">
        <f t="shared" si="135"/>
        <v>4</v>
      </c>
      <c r="G478">
        <f t="shared" si="136"/>
        <v>2025</v>
      </c>
      <c r="H478">
        <f t="shared" ca="1" si="137"/>
        <v>6</v>
      </c>
      <c r="I478">
        <f t="shared" ca="1" si="138"/>
        <v>2</v>
      </c>
      <c r="K478" t="str">
        <f t="shared" ca="1" si="134"/>
        <v>N</v>
      </c>
      <c r="L478" t="str">
        <f t="shared" ca="1" si="139"/>
        <v>N</v>
      </c>
      <c r="M478" t="str">
        <f t="shared" ca="1" si="140"/>
        <v>N</v>
      </c>
      <c r="N478" s="21">
        <f t="shared" ca="1" si="141"/>
        <v>2</v>
      </c>
      <c r="O478" s="21">
        <f t="shared" ca="1" si="142"/>
        <v>2</v>
      </c>
      <c r="P478" s="21">
        <f t="shared" ca="1" si="143"/>
        <v>1</v>
      </c>
      <c r="Q478" s="21">
        <f t="shared" ca="1" si="144"/>
        <v>1</v>
      </c>
      <c r="R478">
        <f t="shared" ca="1" si="145"/>
        <v>4</v>
      </c>
      <c r="S478">
        <f t="shared" ca="1" si="146"/>
        <v>2</v>
      </c>
      <c r="T478">
        <f t="shared" ca="1" si="147"/>
        <v>2</v>
      </c>
      <c r="U478">
        <f t="shared" ca="1" si="148"/>
        <v>3</v>
      </c>
      <c r="V478">
        <f t="shared" ca="1" si="149"/>
        <v>1</v>
      </c>
    </row>
    <row r="479" spans="1:22" x14ac:dyDescent="0.35">
      <c r="A479" t="s">
        <v>29</v>
      </c>
      <c r="B479" t="s">
        <v>15</v>
      </c>
      <c r="D479" s="1">
        <f t="shared" si="150"/>
        <v>45753</v>
      </c>
      <c r="E479">
        <f t="shared" si="151"/>
        <v>6</v>
      </c>
      <c r="F479">
        <f t="shared" si="135"/>
        <v>4</v>
      </c>
      <c r="G479">
        <f t="shared" si="136"/>
        <v>2025</v>
      </c>
      <c r="H479">
        <f t="shared" ca="1" si="137"/>
        <v>1</v>
      </c>
      <c r="I479">
        <f t="shared" ca="1" si="138"/>
        <v>1</v>
      </c>
      <c r="K479" t="str">
        <f t="shared" ca="1" si="134"/>
        <v>N</v>
      </c>
      <c r="L479" t="str">
        <f t="shared" ca="1" si="139"/>
        <v>N</v>
      </c>
      <c r="M479" t="str">
        <f t="shared" ca="1" si="140"/>
        <v>N</v>
      </c>
      <c r="N479" s="21">
        <f t="shared" ca="1" si="141"/>
        <v>0</v>
      </c>
      <c r="O479" s="21">
        <f t="shared" ca="1" si="142"/>
        <v>1</v>
      </c>
      <c r="P479" s="21">
        <f t="shared" ca="1" si="143"/>
        <v>0</v>
      </c>
      <c r="Q479" s="21">
        <f t="shared" ca="1" si="144"/>
        <v>0</v>
      </c>
      <c r="R479">
        <f t="shared" ca="1" si="145"/>
        <v>0</v>
      </c>
      <c r="S479">
        <f t="shared" ca="1" si="146"/>
        <v>1</v>
      </c>
      <c r="T479">
        <f t="shared" ca="1" si="147"/>
        <v>0</v>
      </c>
      <c r="U479">
        <f t="shared" ca="1" si="148"/>
        <v>1</v>
      </c>
      <c r="V479">
        <f t="shared" ca="1" si="149"/>
        <v>0</v>
      </c>
    </row>
    <row r="480" spans="1:22" x14ac:dyDescent="0.35">
      <c r="A480" t="s">
        <v>30</v>
      </c>
      <c r="B480" t="s">
        <v>16</v>
      </c>
      <c r="D480" s="1">
        <f t="shared" si="150"/>
        <v>45753</v>
      </c>
      <c r="E480">
        <f t="shared" si="151"/>
        <v>6</v>
      </c>
      <c r="F480">
        <f t="shared" si="135"/>
        <v>4</v>
      </c>
      <c r="G480">
        <f t="shared" si="136"/>
        <v>2025</v>
      </c>
      <c r="H480">
        <f t="shared" ca="1" si="137"/>
        <v>0</v>
      </c>
      <c r="I480">
        <f t="shared" ca="1" si="138"/>
        <v>1</v>
      </c>
      <c r="K480" t="str">
        <f t="shared" ca="1" si="134"/>
        <v>N</v>
      </c>
      <c r="L480" t="str">
        <f t="shared" ca="1" si="139"/>
        <v>N</v>
      </c>
      <c r="M480" t="str">
        <f t="shared" ca="1" si="140"/>
        <v>N</v>
      </c>
      <c r="N480" s="21">
        <f t="shared" ca="1" si="141"/>
        <v>0</v>
      </c>
      <c r="O480" s="21">
        <f t="shared" ca="1" si="142"/>
        <v>0</v>
      </c>
      <c r="P480" s="21">
        <f t="shared" ca="1" si="143"/>
        <v>0</v>
      </c>
      <c r="Q480" s="21">
        <f t="shared" ca="1" si="144"/>
        <v>0</v>
      </c>
      <c r="R480">
        <f t="shared" ca="1" si="145"/>
        <v>0</v>
      </c>
      <c r="S480">
        <f t="shared" ca="1" si="146"/>
        <v>0</v>
      </c>
      <c r="T480">
        <f t="shared" ca="1" si="147"/>
        <v>0</v>
      </c>
      <c r="U480">
        <f t="shared" ca="1" si="148"/>
        <v>0</v>
      </c>
      <c r="V480">
        <f t="shared" ca="1" si="149"/>
        <v>0</v>
      </c>
    </row>
    <row r="481" spans="1:22" x14ac:dyDescent="0.35">
      <c r="A481" t="s">
        <v>31</v>
      </c>
      <c r="B481" t="s">
        <v>17</v>
      </c>
      <c r="D481" s="1">
        <f t="shared" si="150"/>
        <v>45753</v>
      </c>
      <c r="E481">
        <f t="shared" si="151"/>
        <v>6</v>
      </c>
      <c r="F481">
        <f t="shared" si="135"/>
        <v>4</v>
      </c>
      <c r="G481">
        <f t="shared" si="136"/>
        <v>2025</v>
      </c>
      <c r="H481">
        <f t="shared" ca="1" si="137"/>
        <v>9</v>
      </c>
      <c r="I481">
        <f t="shared" ca="1" si="138"/>
        <v>1</v>
      </c>
      <c r="K481" t="str">
        <f t="shared" ca="1" si="134"/>
        <v>N</v>
      </c>
      <c r="L481" t="str">
        <f t="shared" ca="1" si="139"/>
        <v>N</v>
      </c>
      <c r="M481" t="str">
        <f t="shared" ca="1" si="140"/>
        <v>N</v>
      </c>
      <c r="N481" s="21">
        <f t="shared" ca="1" si="141"/>
        <v>4</v>
      </c>
      <c r="O481" s="21">
        <f t="shared" ca="1" si="142"/>
        <v>1</v>
      </c>
      <c r="P481" s="21">
        <f t="shared" ca="1" si="143"/>
        <v>2</v>
      </c>
      <c r="Q481" s="21">
        <f t="shared" ca="1" si="144"/>
        <v>2</v>
      </c>
      <c r="R481">
        <f t="shared" ca="1" si="145"/>
        <v>6</v>
      </c>
      <c r="S481">
        <f t="shared" ca="1" si="146"/>
        <v>3</v>
      </c>
      <c r="T481">
        <f t="shared" ca="1" si="147"/>
        <v>3</v>
      </c>
      <c r="U481">
        <f t="shared" ca="1" si="148"/>
        <v>5</v>
      </c>
      <c r="V481">
        <f t="shared" ca="1" si="149"/>
        <v>1</v>
      </c>
    </row>
    <row r="482" spans="1:22" x14ac:dyDescent="0.35">
      <c r="A482" t="s">
        <v>32</v>
      </c>
      <c r="B482" t="s">
        <v>18</v>
      </c>
      <c r="D482" s="1">
        <f t="shared" si="150"/>
        <v>45753</v>
      </c>
      <c r="E482">
        <f t="shared" si="151"/>
        <v>6</v>
      </c>
      <c r="F482">
        <f t="shared" si="135"/>
        <v>4</v>
      </c>
      <c r="G482">
        <f t="shared" si="136"/>
        <v>2025</v>
      </c>
      <c r="H482">
        <f t="shared" ca="1" si="137"/>
        <v>4</v>
      </c>
      <c r="I482">
        <f t="shared" ca="1" si="138"/>
        <v>2</v>
      </c>
      <c r="K482" t="str">
        <f t="shared" ca="1" si="134"/>
        <v>N</v>
      </c>
      <c r="L482" t="str">
        <f t="shared" ca="1" si="139"/>
        <v>N</v>
      </c>
      <c r="M482" t="str">
        <f t="shared" ca="1" si="140"/>
        <v>N</v>
      </c>
      <c r="N482" s="21">
        <f t="shared" ca="1" si="141"/>
        <v>2</v>
      </c>
      <c r="O482" s="21">
        <f t="shared" ca="1" si="142"/>
        <v>0</v>
      </c>
      <c r="P482" s="21">
        <f t="shared" ca="1" si="143"/>
        <v>1</v>
      </c>
      <c r="Q482" s="21">
        <f t="shared" ca="1" si="144"/>
        <v>1</v>
      </c>
      <c r="R482">
        <f t="shared" ca="1" si="145"/>
        <v>3</v>
      </c>
      <c r="S482">
        <f t="shared" ca="1" si="146"/>
        <v>1</v>
      </c>
      <c r="T482">
        <f t="shared" ca="1" si="147"/>
        <v>1</v>
      </c>
      <c r="U482">
        <f t="shared" ca="1" si="148"/>
        <v>3</v>
      </c>
      <c r="V482">
        <f t="shared" ca="1" si="149"/>
        <v>0</v>
      </c>
    </row>
    <row r="483" spans="1:22" x14ac:dyDescent="0.35">
      <c r="A483" s="2" t="s">
        <v>20</v>
      </c>
      <c r="B483" s="2" t="s">
        <v>6</v>
      </c>
      <c r="D483" s="1">
        <f t="shared" si="150"/>
        <v>45754</v>
      </c>
      <c r="E483">
        <f t="shared" si="151"/>
        <v>7</v>
      </c>
      <c r="F483">
        <f t="shared" si="135"/>
        <v>4</v>
      </c>
      <c r="G483">
        <f t="shared" si="136"/>
        <v>2025</v>
      </c>
      <c r="H483">
        <f t="shared" ca="1" si="137"/>
        <v>1</v>
      </c>
      <c r="I483">
        <f t="shared" ca="1" si="138"/>
        <v>2</v>
      </c>
      <c r="K483" t="str">
        <f t="shared" ca="1" si="134"/>
        <v>N</v>
      </c>
      <c r="L483" t="str">
        <f t="shared" ca="1" si="139"/>
        <v>N</v>
      </c>
      <c r="M483" t="str">
        <f t="shared" ca="1" si="140"/>
        <v>N</v>
      </c>
      <c r="N483" s="21">
        <f t="shared" ca="1" si="141"/>
        <v>0</v>
      </c>
      <c r="O483" s="21">
        <f t="shared" ca="1" si="142"/>
        <v>1</v>
      </c>
      <c r="P483" s="21">
        <f t="shared" ca="1" si="143"/>
        <v>0</v>
      </c>
      <c r="Q483" s="21">
        <f t="shared" ca="1" si="144"/>
        <v>0</v>
      </c>
      <c r="R483">
        <f t="shared" ca="1" si="145"/>
        <v>0</v>
      </c>
      <c r="S483">
        <f t="shared" ca="1" si="146"/>
        <v>1</v>
      </c>
      <c r="T483">
        <f t="shared" ca="1" si="147"/>
        <v>0</v>
      </c>
      <c r="U483">
        <f t="shared" ca="1" si="148"/>
        <v>1</v>
      </c>
      <c r="V483">
        <f t="shared" ca="1" si="149"/>
        <v>0</v>
      </c>
    </row>
    <row r="484" spans="1:22" x14ac:dyDescent="0.35">
      <c r="A484" t="s">
        <v>21</v>
      </c>
      <c r="B484" t="s">
        <v>7</v>
      </c>
      <c r="D484" s="1">
        <f t="shared" si="150"/>
        <v>45754</v>
      </c>
      <c r="E484">
        <f t="shared" si="151"/>
        <v>7</v>
      </c>
      <c r="F484">
        <f t="shared" si="135"/>
        <v>4</v>
      </c>
      <c r="G484">
        <f t="shared" si="136"/>
        <v>2025</v>
      </c>
      <c r="H484">
        <f t="shared" ca="1" si="137"/>
        <v>7</v>
      </c>
      <c r="I484">
        <f t="shared" ca="1" si="138"/>
        <v>0</v>
      </c>
      <c r="K484" t="str">
        <f t="shared" ca="1" si="134"/>
        <v>N</v>
      </c>
      <c r="L484" t="str">
        <f t="shared" ca="1" si="139"/>
        <v>N</v>
      </c>
      <c r="M484" t="str">
        <f t="shared" ca="1" si="140"/>
        <v>N</v>
      </c>
      <c r="N484" s="21">
        <f t="shared" ca="1" si="141"/>
        <v>3</v>
      </c>
      <c r="O484" s="21">
        <f t="shared" ca="1" si="142"/>
        <v>2</v>
      </c>
      <c r="P484" s="21">
        <f t="shared" ca="1" si="143"/>
        <v>1</v>
      </c>
      <c r="Q484" s="21">
        <f t="shared" ca="1" si="144"/>
        <v>1</v>
      </c>
      <c r="R484">
        <f t="shared" ca="1" si="145"/>
        <v>3</v>
      </c>
      <c r="S484">
        <f t="shared" ca="1" si="146"/>
        <v>4</v>
      </c>
      <c r="T484">
        <f t="shared" ca="1" si="147"/>
        <v>3</v>
      </c>
      <c r="U484">
        <f t="shared" ca="1" si="148"/>
        <v>3</v>
      </c>
      <c r="V484">
        <f t="shared" ca="1" si="149"/>
        <v>1</v>
      </c>
    </row>
    <row r="485" spans="1:22" x14ac:dyDescent="0.35">
      <c r="A485" t="s">
        <v>22</v>
      </c>
      <c r="B485" t="s">
        <v>8</v>
      </c>
      <c r="D485" s="1">
        <f t="shared" si="150"/>
        <v>45754</v>
      </c>
      <c r="E485">
        <f t="shared" si="151"/>
        <v>7</v>
      </c>
      <c r="F485">
        <f t="shared" si="135"/>
        <v>4</v>
      </c>
      <c r="G485">
        <f t="shared" si="136"/>
        <v>2025</v>
      </c>
      <c r="H485">
        <f t="shared" ca="1" si="137"/>
        <v>6</v>
      </c>
      <c r="I485">
        <f t="shared" ca="1" si="138"/>
        <v>0</v>
      </c>
      <c r="K485" t="str">
        <f t="shared" ca="1" si="134"/>
        <v>N</v>
      </c>
      <c r="L485" t="str">
        <f t="shared" ca="1" si="139"/>
        <v>N</v>
      </c>
      <c r="M485" t="str">
        <f t="shared" ca="1" si="140"/>
        <v>N</v>
      </c>
      <c r="N485" s="21">
        <f t="shared" ca="1" si="141"/>
        <v>3</v>
      </c>
      <c r="O485" s="21">
        <f t="shared" ca="1" si="142"/>
        <v>1</v>
      </c>
      <c r="P485" s="21">
        <f t="shared" ca="1" si="143"/>
        <v>1</v>
      </c>
      <c r="Q485" s="21">
        <f t="shared" ca="1" si="144"/>
        <v>1</v>
      </c>
      <c r="R485">
        <f t="shared" ca="1" si="145"/>
        <v>2</v>
      </c>
      <c r="S485">
        <f t="shared" ca="1" si="146"/>
        <v>4</v>
      </c>
      <c r="T485">
        <f t="shared" ca="1" si="147"/>
        <v>2</v>
      </c>
      <c r="U485">
        <f t="shared" ca="1" si="148"/>
        <v>3</v>
      </c>
      <c r="V485">
        <f t="shared" ca="1" si="149"/>
        <v>1</v>
      </c>
    </row>
    <row r="486" spans="1:22" x14ac:dyDescent="0.35">
      <c r="A486" t="s">
        <v>23</v>
      </c>
      <c r="B486" t="s">
        <v>9</v>
      </c>
      <c r="D486" s="1">
        <f t="shared" si="150"/>
        <v>45754</v>
      </c>
      <c r="E486">
        <f t="shared" si="151"/>
        <v>7</v>
      </c>
      <c r="F486">
        <f t="shared" si="135"/>
        <v>4</v>
      </c>
      <c r="G486">
        <f t="shared" si="136"/>
        <v>2025</v>
      </c>
      <c r="H486">
        <f t="shared" ca="1" si="137"/>
        <v>0</v>
      </c>
      <c r="I486">
        <f t="shared" ca="1" si="138"/>
        <v>1</v>
      </c>
      <c r="K486" t="str">
        <f t="shared" ca="1" si="134"/>
        <v>N</v>
      </c>
      <c r="L486" t="str">
        <f t="shared" ca="1" si="139"/>
        <v>N</v>
      </c>
      <c r="M486" t="str">
        <f t="shared" ca="1" si="140"/>
        <v>N</v>
      </c>
      <c r="N486" s="21">
        <f t="shared" ca="1" si="141"/>
        <v>0</v>
      </c>
      <c r="O486" s="21">
        <f t="shared" ca="1" si="142"/>
        <v>0</v>
      </c>
      <c r="P486" s="21">
        <f t="shared" ca="1" si="143"/>
        <v>0</v>
      </c>
      <c r="Q486" s="21">
        <f t="shared" ca="1" si="144"/>
        <v>0</v>
      </c>
      <c r="R486">
        <f t="shared" ca="1" si="145"/>
        <v>0</v>
      </c>
      <c r="S486">
        <f t="shared" ca="1" si="146"/>
        <v>0</v>
      </c>
      <c r="T486">
        <f t="shared" ca="1" si="147"/>
        <v>0</v>
      </c>
      <c r="U486">
        <f t="shared" ca="1" si="148"/>
        <v>0</v>
      </c>
      <c r="V486">
        <f t="shared" ca="1" si="149"/>
        <v>0</v>
      </c>
    </row>
    <row r="487" spans="1:22" x14ac:dyDescent="0.35">
      <c r="A487" t="s">
        <v>24</v>
      </c>
      <c r="B487" t="s">
        <v>10</v>
      </c>
      <c r="D487" s="1">
        <f t="shared" si="150"/>
        <v>45754</v>
      </c>
      <c r="E487">
        <f t="shared" si="151"/>
        <v>7</v>
      </c>
      <c r="F487">
        <f t="shared" si="135"/>
        <v>4</v>
      </c>
      <c r="G487">
        <f t="shared" si="136"/>
        <v>2025</v>
      </c>
      <c r="H487">
        <f t="shared" ca="1" si="137"/>
        <v>4</v>
      </c>
      <c r="I487">
        <f t="shared" ca="1" si="138"/>
        <v>2</v>
      </c>
      <c r="K487" t="str">
        <f t="shared" ca="1" si="134"/>
        <v>N</v>
      </c>
      <c r="L487" t="str">
        <f t="shared" ca="1" si="139"/>
        <v>N</v>
      </c>
      <c r="M487" t="str">
        <f t="shared" ca="1" si="140"/>
        <v>N</v>
      </c>
      <c r="N487" s="21">
        <f t="shared" ca="1" si="141"/>
        <v>2</v>
      </c>
      <c r="O487" s="21">
        <f t="shared" ca="1" si="142"/>
        <v>0</v>
      </c>
      <c r="P487" s="21">
        <f t="shared" ca="1" si="143"/>
        <v>1</v>
      </c>
      <c r="Q487" s="21">
        <f t="shared" ca="1" si="144"/>
        <v>1</v>
      </c>
      <c r="R487">
        <f t="shared" ca="1" si="145"/>
        <v>3</v>
      </c>
      <c r="S487">
        <f t="shared" ca="1" si="146"/>
        <v>1</v>
      </c>
      <c r="T487">
        <f t="shared" ca="1" si="147"/>
        <v>2</v>
      </c>
      <c r="U487">
        <f t="shared" ca="1" si="148"/>
        <v>2</v>
      </c>
      <c r="V487">
        <f t="shared" ca="1" si="149"/>
        <v>0</v>
      </c>
    </row>
    <row r="488" spans="1:22" x14ac:dyDescent="0.35">
      <c r="A488" t="s">
        <v>25</v>
      </c>
      <c r="B488" t="s">
        <v>11</v>
      </c>
      <c r="D488" s="1">
        <f t="shared" si="150"/>
        <v>45754</v>
      </c>
      <c r="E488">
        <f t="shared" si="151"/>
        <v>7</v>
      </c>
      <c r="F488">
        <f t="shared" si="135"/>
        <v>4</v>
      </c>
      <c r="G488">
        <f t="shared" si="136"/>
        <v>2025</v>
      </c>
      <c r="H488">
        <f t="shared" ca="1" si="137"/>
        <v>2</v>
      </c>
      <c r="I488">
        <f t="shared" ca="1" si="138"/>
        <v>2</v>
      </c>
      <c r="K488" t="str">
        <f t="shared" ca="1" si="134"/>
        <v>N</v>
      </c>
      <c r="L488" t="str">
        <f t="shared" ca="1" si="139"/>
        <v>N</v>
      </c>
      <c r="M488" t="str">
        <f t="shared" ca="1" si="140"/>
        <v>N</v>
      </c>
      <c r="N488" s="21">
        <f t="shared" ca="1" si="141"/>
        <v>1</v>
      </c>
      <c r="O488" s="21">
        <f t="shared" ca="1" si="142"/>
        <v>1</v>
      </c>
      <c r="P488" s="21">
        <f t="shared" ca="1" si="143"/>
        <v>0</v>
      </c>
      <c r="Q488" s="21">
        <f t="shared" ca="1" si="144"/>
        <v>0</v>
      </c>
      <c r="R488">
        <f t="shared" ca="1" si="145"/>
        <v>1</v>
      </c>
      <c r="S488">
        <f t="shared" ca="1" si="146"/>
        <v>1</v>
      </c>
      <c r="T488">
        <f t="shared" ca="1" si="147"/>
        <v>1</v>
      </c>
      <c r="U488">
        <f t="shared" ca="1" si="148"/>
        <v>1</v>
      </c>
      <c r="V488">
        <f t="shared" ca="1" si="149"/>
        <v>0</v>
      </c>
    </row>
    <row r="489" spans="1:22" x14ac:dyDescent="0.35">
      <c r="A489" t="s">
        <v>26</v>
      </c>
      <c r="B489" t="s">
        <v>12</v>
      </c>
      <c r="D489" s="1">
        <f t="shared" si="150"/>
        <v>45754</v>
      </c>
      <c r="E489">
        <f t="shared" si="151"/>
        <v>7</v>
      </c>
      <c r="F489">
        <f t="shared" si="135"/>
        <v>4</v>
      </c>
      <c r="G489">
        <f t="shared" si="136"/>
        <v>2025</v>
      </c>
      <c r="H489">
        <f t="shared" ca="1" si="137"/>
        <v>10</v>
      </c>
      <c r="I489">
        <f t="shared" ca="1" si="138"/>
        <v>1</v>
      </c>
      <c r="K489" t="str">
        <f t="shared" ca="1" si="134"/>
        <v>N</v>
      </c>
      <c r="L489" t="str">
        <f t="shared" ca="1" si="139"/>
        <v>N</v>
      </c>
      <c r="M489" t="str">
        <f t="shared" ca="1" si="140"/>
        <v>N</v>
      </c>
      <c r="N489" s="21">
        <f t="shared" ca="1" si="141"/>
        <v>4</v>
      </c>
      <c r="O489" s="21">
        <f t="shared" ca="1" si="142"/>
        <v>2</v>
      </c>
      <c r="P489" s="21">
        <f t="shared" ca="1" si="143"/>
        <v>2</v>
      </c>
      <c r="Q489" s="21">
        <f t="shared" ca="1" si="144"/>
        <v>2</v>
      </c>
      <c r="R489">
        <f t="shared" ca="1" si="145"/>
        <v>4</v>
      </c>
      <c r="S489">
        <f t="shared" ca="1" si="146"/>
        <v>6</v>
      </c>
      <c r="T489">
        <f t="shared" ca="1" si="147"/>
        <v>3</v>
      </c>
      <c r="U489">
        <f t="shared" ca="1" si="148"/>
        <v>6</v>
      </c>
      <c r="V489">
        <f t="shared" ca="1" si="149"/>
        <v>1</v>
      </c>
    </row>
    <row r="490" spans="1:22" x14ac:dyDescent="0.35">
      <c r="A490" t="s">
        <v>27</v>
      </c>
      <c r="B490" t="s">
        <v>13</v>
      </c>
      <c r="D490" s="1">
        <f t="shared" si="150"/>
        <v>45754</v>
      </c>
      <c r="E490">
        <f t="shared" si="151"/>
        <v>7</v>
      </c>
      <c r="F490">
        <f t="shared" si="135"/>
        <v>4</v>
      </c>
      <c r="G490">
        <f t="shared" si="136"/>
        <v>2025</v>
      </c>
      <c r="H490">
        <f t="shared" ca="1" si="137"/>
        <v>5</v>
      </c>
      <c r="I490">
        <f t="shared" ca="1" si="138"/>
        <v>1</v>
      </c>
      <c r="K490" t="str">
        <f t="shared" ca="1" si="134"/>
        <v>N</v>
      </c>
      <c r="L490" t="str">
        <f t="shared" ca="1" si="139"/>
        <v>N</v>
      </c>
      <c r="M490" t="str">
        <f t="shared" ca="1" si="140"/>
        <v>N</v>
      </c>
      <c r="N490" s="21">
        <f t="shared" ca="1" si="141"/>
        <v>2</v>
      </c>
      <c r="O490" s="21">
        <f t="shared" ca="1" si="142"/>
        <v>1</v>
      </c>
      <c r="P490" s="21">
        <f t="shared" ca="1" si="143"/>
        <v>1</v>
      </c>
      <c r="Q490" s="21">
        <f t="shared" ca="1" si="144"/>
        <v>1</v>
      </c>
      <c r="R490">
        <f t="shared" ca="1" si="145"/>
        <v>2</v>
      </c>
      <c r="S490">
        <f t="shared" ca="1" si="146"/>
        <v>3</v>
      </c>
      <c r="T490">
        <f t="shared" ca="1" si="147"/>
        <v>1</v>
      </c>
      <c r="U490">
        <f t="shared" ca="1" si="148"/>
        <v>3</v>
      </c>
      <c r="V490">
        <f t="shared" ca="1" si="149"/>
        <v>1</v>
      </c>
    </row>
    <row r="491" spans="1:22" x14ac:dyDescent="0.35">
      <c r="A491" t="s">
        <v>28</v>
      </c>
      <c r="B491" t="s">
        <v>14</v>
      </c>
      <c r="D491" s="1">
        <f t="shared" si="150"/>
        <v>45754</v>
      </c>
      <c r="E491">
        <f t="shared" si="151"/>
        <v>7</v>
      </c>
      <c r="F491">
        <f t="shared" si="135"/>
        <v>4</v>
      </c>
      <c r="G491">
        <f t="shared" si="136"/>
        <v>2025</v>
      </c>
      <c r="H491">
        <f t="shared" ca="1" si="137"/>
        <v>4</v>
      </c>
      <c r="I491">
        <f t="shared" ca="1" si="138"/>
        <v>0</v>
      </c>
      <c r="K491" t="str">
        <f t="shared" ca="1" si="134"/>
        <v>N</v>
      </c>
      <c r="L491" t="str">
        <f t="shared" ca="1" si="139"/>
        <v>N</v>
      </c>
      <c r="M491" t="str">
        <f t="shared" ca="1" si="140"/>
        <v>N</v>
      </c>
      <c r="N491" s="21">
        <f t="shared" ca="1" si="141"/>
        <v>2</v>
      </c>
      <c r="O491" s="21">
        <f t="shared" ca="1" si="142"/>
        <v>0</v>
      </c>
      <c r="P491" s="21">
        <f t="shared" ca="1" si="143"/>
        <v>1</v>
      </c>
      <c r="Q491" s="21">
        <f t="shared" ca="1" si="144"/>
        <v>1</v>
      </c>
      <c r="R491">
        <f t="shared" ca="1" si="145"/>
        <v>2</v>
      </c>
      <c r="S491">
        <f t="shared" ca="1" si="146"/>
        <v>2</v>
      </c>
      <c r="T491">
        <f t="shared" ca="1" si="147"/>
        <v>2</v>
      </c>
      <c r="U491">
        <f t="shared" ca="1" si="148"/>
        <v>2</v>
      </c>
      <c r="V491">
        <f t="shared" ca="1" si="149"/>
        <v>0</v>
      </c>
    </row>
    <row r="492" spans="1:22" x14ac:dyDescent="0.35">
      <c r="A492" t="s">
        <v>29</v>
      </c>
      <c r="B492" t="s">
        <v>15</v>
      </c>
      <c r="D492" s="1">
        <f t="shared" si="150"/>
        <v>45754</v>
      </c>
      <c r="E492">
        <f t="shared" si="151"/>
        <v>7</v>
      </c>
      <c r="F492">
        <f t="shared" si="135"/>
        <v>4</v>
      </c>
      <c r="G492">
        <f t="shared" si="136"/>
        <v>2025</v>
      </c>
      <c r="H492">
        <f t="shared" ca="1" si="137"/>
        <v>1</v>
      </c>
      <c r="I492">
        <f t="shared" ca="1" si="138"/>
        <v>0</v>
      </c>
      <c r="K492" t="str">
        <f t="shared" ca="1" si="134"/>
        <v>N</v>
      </c>
      <c r="L492" t="str">
        <f t="shared" ca="1" si="139"/>
        <v>N</v>
      </c>
      <c r="M492" t="str">
        <f t="shared" ca="1" si="140"/>
        <v>N</v>
      </c>
      <c r="N492" s="21">
        <f t="shared" ca="1" si="141"/>
        <v>0</v>
      </c>
      <c r="O492" s="21">
        <f t="shared" ca="1" si="142"/>
        <v>1</v>
      </c>
      <c r="P492" s="21">
        <f t="shared" ca="1" si="143"/>
        <v>0</v>
      </c>
      <c r="Q492" s="21">
        <f t="shared" ca="1" si="144"/>
        <v>0</v>
      </c>
      <c r="R492">
        <f t="shared" ca="1" si="145"/>
        <v>1</v>
      </c>
      <c r="S492">
        <f t="shared" ca="1" si="146"/>
        <v>0</v>
      </c>
      <c r="T492">
        <f t="shared" ca="1" si="147"/>
        <v>0</v>
      </c>
      <c r="U492">
        <f t="shared" ca="1" si="148"/>
        <v>1</v>
      </c>
      <c r="V492">
        <f t="shared" ca="1" si="149"/>
        <v>0</v>
      </c>
    </row>
    <row r="493" spans="1:22" x14ac:dyDescent="0.35">
      <c r="A493" t="s">
        <v>30</v>
      </c>
      <c r="B493" t="s">
        <v>16</v>
      </c>
      <c r="D493" s="1">
        <f t="shared" si="150"/>
        <v>45754</v>
      </c>
      <c r="E493">
        <f t="shared" si="151"/>
        <v>7</v>
      </c>
      <c r="F493">
        <f t="shared" si="135"/>
        <v>4</v>
      </c>
      <c r="G493">
        <f t="shared" si="136"/>
        <v>2025</v>
      </c>
      <c r="H493">
        <f t="shared" ca="1" si="137"/>
        <v>3</v>
      </c>
      <c r="I493">
        <f t="shared" ca="1" si="138"/>
        <v>1</v>
      </c>
      <c r="K493" t="str">
        <f t="shared" ca="1" si="134"/>
        <v>N</v>
      </c>
      <c r="L493" t="str">
        <f t="shared" ca="1" si="139"/>
        <v>N</v>
      </c>
      <c r="M493" t="str">
        <f t="shared" ca="1" si="140"/>
        <v>N</v>
      </c>
      <c r="N493" s="21">
        <f t="shared" ca="1" si="141"/>
        <v>1</v>
      </c>
      <c r="O493" s="21">
        <f t="shared" ca="1" si="142"/>
        <v>1</v>
      </c>
      <c r="P493" s="21">
        <f t="shared" ca="1" si="143"/>
        <v>0</v>
      </c>
      <c r="Q493" s="21">
        <f t="shared" ca="1" si="144"/>
        <v>1</v>
      </c>
      <c r="R493">
        <f t="shared" ca="1" si="145"/>
        <v>2</v>
      </c>
      <c r="S493">
        <f t="shared" ca="1" si="146"/>
        <v>1</v>
      </c>
      <c r="T493">
        <f t="shared" ca="1" si="147"/>
        <v>1</v>
      </c>
      <c r="U493">
        <f t="shared" ca="1" si="148"/>
        <v>2</v>
      </c>
      <c r="V493">
        <f t="shared" ca="1" si="149"/>
        <v>0</v>
      </c>
    </row>
    <row r="494" spans="1:22" x14ac:dyDescent="0.35">
      <c r="A494" t="s">
        <v>31</v>
      </c>
      <c r="B494" t="s">
        <v>17</v>
      </c>
      <c r="D494" s="1">
        <f t="shared" si="150"/>
        <v>45754</v>
      </c>
      <c r="E494">
        <f t="shared" si="151"/>
        <v>7</v>
      </c>
      <c r="F494">
        <f t="shared" si="135"/>
        <v>4</v>
      </c>
      <c r="G494">
        <f t="shared" si="136"/>
        <v>2025</v>
      </c>
      <c r="H494">
        <f t="shared" ca="1" si="137"/>
        <v>5</v>
      </c>
      <c r="I494">
        <f t="shared" ca="1" si="138"/>
        <v>2</v>
      </c>
      <c r="K494" t="str">
        <f t="shared" ca="1" si="134"/>
        <v>N</v>
      </c>
      <c r="L494" t="str">
        <f t="shared" ca="1" si="139"/>
        <v>N</v>
      </c>
      <c r="M494" t="str">
        <f t="shared" ca="1" si="140"/>
        <v>N</v>
      </c>
      <c r="N494" s="21">
        <f t="shared" ca="1" si="141"/>
        <v>2</v>
      </c>
      <c r="O494" s="21">
        <f t="shared" ca="1" si="142"/>
        <v>1</v>
      </c>
      <c r="P494" s="21">
        <f t="shared" ca="1" si="143"/>
        <v>1</v>
      </c>
      <c r="Q494" s="21">
        <f t="shared" ca="1" si="144"/>
        <v>1</v>
      </c>
      <c r="R494">
        <f t="shared" ca="1" si="145"/>
        <v>3</v>
      </c>
      <c r="S494">
        <f t="shared" ca="1" si="146"/>
        <v>2</v>
      </c>
      <c r="T494">
        <f t="shared" ca="1" si="147"/>
        <v>1</v>
      </c>
      <c r="U494">
        <f t="shared" ca="1" si="148"/>
        <v>4</v>
      </c>
      <c r="V494">
        <f t="shared" ca="1" si="149"/>
        <v>0</v>
      </c>
    </row>
    <row r="495" spans="1:22" x14ac:dyDescent="0.35">
      <c r="A495" t="s">
        <v>32</v>
      </c>
      <c r="B495" t="s">
        <v>18</v>
      </c>
      <c r="D495" s="1">
        <f t="shared" si="150"/>
        <v>45754</v>
      </c>
      <c r="E495">
        <f t="shared" si="151"/>
        <v>7</v>
      </c>
      <c r="F495">
        <f t="shared" si="135"/>
        <v>4</v>
      </c>
      <c r="G495">
        <f t="shared" si="136"/>
        <v>2025</v>
      </c>
      <c r="H495">
        <f t="shared" ca="1" si="137"/>
        <v>6</v>
      </c>
      <c r="I495">
        <f t="shared" ca="1" si="138"/>
        <v>1</v>
      </c>
      <c r="K495" t="str">
        <f t="shared" ca="1" si="134"/>
        <v>N</v>
      </c>
      <c r="L495" t="str">
        <f t="shared" ca="1" si="139"/>
        <v>N</v>
      </c>
      <c r="M495" t="str">
        <f t="shared" ca="1" si="140"/>
        <v>N</v>
      </c>
      <c r="N495" s="21">
        <f t="shared" ca="1" si="141"/>
        <v>3</v>
      </c>
      <c r="O495" s="21">
        <f t="shared" ca="1" si="142"/>
        <v>1</v>
      </c>
      <c r="P495" s="21">
        <f t="shared" ca="1" si="143"/>
        <v>1</v>
      </c>
      <c r="Q495" s="21">
        <f t="shared" ca="1" si="144"/>
        <v>1</v>
      </c>
      <c r="R495">
        <f t="shared" ca="1" si="145"/>
        <v>2</v>
      </c>
      <c r="S495">
        <f t="shared" ca="1" si="146"/>
        <v>4</v>
      </c>
      <c r="T495">
        <f t="shared" ca="1" si="147"/>
        <v>2</v>
      </c>
      <c r="U495">
        <f t="shared" ca="1" si="148"/>
        <v>3</v>
      </c>
      <c r="V495">
        <f t="shared" ca="1" si="149"/>
        <v>1</v>
      </c>
    </row>
    <row r="496" spans="1:22" x14ac:dyDescent="0.35">
      <c r="A496" s="2" t="s">
        <v>20</v>
      </c>
      <c r="B496" s="2" t="s">
        <v>6</v>
      </c>
      <c r="D496" s="1">
        <f t="shared" si="150"/>
        <v>45755</v>
      </c>
      <c r="E496">
        <f t="shared" si="151"/>
        <v>8</v>
      </c>
      <c r="F496">
        <f t="shared" si="135"/>
        <v>4</v>
      </c>
      <c r="G496">
        <f t="shared" si="136"/>
        <v>2025</v>
      </c>
      <c r="H496">
        <f t="shared" ca="1" si="137"/>
        <v>3</v>
      </c>
      <c r="I496">
        <f t="shared" ca="1" si="138"/>
        <v>2</v>
      </c>
      <c r="K496" t="str">
        <f t="shared" ca="1" si="134"/>
        <v>N</v>
      </c>
      <c r="L496" t="str">
        <f t="shared" ca="1" si="139"/>
        <v>N</v>
      </c>
      <c r="M496" t="str">
        <f t="shared" ca="1" si="140"/>
        <v>N</v>
      </c>
      <c r="N496" s="21">
        <f t="shared" ca="1" si="141"/>
        <v>1</v>
      </c>
      <c r="O496" s="21">
        <f t="shared" ca="1" si="142"/>
        <v>1</v>
      </c>
      <c r="P496" s="21">
        <f t="shared" ca="1" si="143"/>
        <v>1</v>
      </c>
      <c r="Q496" s="21">
        <f t="shared" ca="1" si="144"/>
        <v>0</v>
      </c>
      <c r="R496">
        <f t="shared" ca="1" si="145"/>
        <v>2</v>
      </c>
      <c r="S496">
        <f t="shared" ca="1" si="146"/>
        <v>1</v>
      </c>
      <c r="T496">
        <f t="shared" ca="1" si="147"/>
        <v>1</v>
      </c>
      <c r="U496">
        <f t="shared" ca="1" si="148"/>
        <v>2</v>
      </c>
      <c r="V496">
        <f t="shared" ca="1" si="149"/>
        <v>0</v>
      </c>
    </row>
    <row r="497" spans="1:22" x14ac:dyDescent="0.35">
      <c r="A497" t="s">
        <v>21</v>
      </c>
      <c r="B497" t="s">
        <v>7</v>
      </c>
      <c r="D497" s="1">
        <f t="shared" si="150"/>
        <v>45755</v>
      </c>
      <c r="E497">
        <f t="shared" si="151"/>
        <v>8</v>
      </c>
      <c r="F497">
        <f t="shared" si="135"/>
        <v>4</v>
      </c>
      <c r="G497">
        <f t="shared" si="136"/>
        <v>2025</v>
      </c>
      <c r="H497">
        <f t="shared" ca="1" si="137"/>
        <v>1</v>
      </c>
      <c r="I497">
        <f t="shared" ca="1" si="138"/>
        <v>0</v>
      </c>
      <c r="K497" t="str">
        <f t="shared" ca="1" si="134"/>
        <v>N</v>
      </c>
      <c r="L497" t="str">
        <f t="shared" ca="1" si="139"/>
        <v>N</v>
      </c>
      <c r="M497" t="str">
        <f t="shared" ca="1" si="140"/>
        <v>N</v>
      </c>
      <c r="N497" s="21">
        <f t="shared" ca="1" si="141"/>
        <v>0</v>
      </c>
      <c r="O497" s="21">
        <f t="shared" ca="1" si="142"/>
        <v>1</v>
      </c>
      <c r="P497" s="21">
        <f t="shared" ca="1" si="143"/>
        <v>0</v>
      </c>
      <c r="Q497" s="21">
        <f t="shared" ca="1" si="144"/>
        <v>0</v>
      </c>
      <c r="R497">
        <f t="shared" ca="1" si="145"/>
        <v>1</v>
      </c>
      <c r="S497">
        <f t="shared" ca="1" si="146"/>
        <v>0</v>
      </c>
      <c r="T497">
        <f t="shared" ca="1" si="147"/>
        <v>0</v>
      </c>
      <c r="U497">
        <f t="shared" ca="1" si="148"/>
        <v>1</v>
      </c>
      <c r="V497">
        <f t="shared" ca="1" si="149"/>
        <v>0</v>
      </c>
    </row>
    <row r="498" spans="1:22" x14ac:dyDescent="0.35">
      <c r="A498" t="s">
        <v>22</v>
      </c>
      <c r="B498" t="s">
        <v>8</v>
      </c>
      <c r="D498" s="1">
        <f t="shared" si="150"/>
        <v>45755</v>
      </c>
      <c r="E498">
        <f t="shared" si="151"/>
        <v>8</v>
      </c>
      <c r="F498">
        <f t="shared" si="135"/>
        <v>4</v>
      </c>
      <c r="G498">
        <f t="shared" si="136"/>
        <v>2025</v>
      </c>
      <c r="H498">
        <f t="shared" ca="1" si="137"/>
        <v>9</v>
      </c>
      <c r="I498">
        <f t="shared" ca="1" si="138"/>
        <v>0</v>
      </c>
      <c r="K498" t="str">
        <f t="shared" ca="1" si="134"/>
        <v>N</v>
      </c>
      <c r="L498" t="str">
        <f t="shared" ca="1" si="139"/>
        <v>N</v>
      </c>
      <c r="M498" t="str">
        <f t="shared" ca="1" si="140"/>
        <v>N</v>
      </c>
      <c r="N498" s="21">
        <f t="shared" ca="1" si="141"/>
        <v>3</v>
      </c>
      <c r="O498" s="21">
        <f t="shared" ca="1" si="142"/>
        <v>3</v>
      </c>
      <c r="P498" s="21">
        <f t="shared" ca="1" si="143"/>
        <v>1</v>
      </c>
      <c r="Q498" s="21">
        <f t="shared" ca="1" si="144"/>
        <v>2</v>
      </c>
      <c r="R498">
        <f t="shared" ca="1" si="145"/>
        <v>5</v>
      </c>
      <c r="S498">
        <f t="shared" ca="1" si="146"/>
        <v>4</v>
      </c>
      <c r="T498">
        <f t="shared" ca="1" si="147"/>
        <v>3</v>
      </c>
      <c r="U498">
        <f t="shared" ca="1" si="148"/>
        <v>5</v>
      </c>
      <c r="V498">
        <f t="shared" ca="1" si="149"/>
        <v>1</v>
      </c>
    </row>
    <row r="499" spans="1:22" x14ac:dyDescent="0.35">
      <c r="A499" t="s">
        <v>23</v>
      </c>
      <c r="B499" t="s">
        <v>9</v>
      </c>
      <c r="D499" s="1">
        <f t="shared" si="150"/>
        <v>45755</v>
      </c>
      <c r="E499">
        <f t="shared" si="151"/>
        <v>8</v>
      </c>
      <c r="F499">
        <f t="shared" si="135"/>
        <v>4</v>
      </c>
      <c r="G499">
        <f t="shared" si="136"/>
        <v>2025</v>
      </c>
      <c r="H499">
        <f t="shared" ca="1" si="137"/>
        <v>3</v>
      </c>
      <c r="I499">
        <f t="shared" ca="1" si="138"/>
        <v>2</v>
      </c>
      <c r="K499" t="str">
        <f t="shared" ca="1" si="134"/>
        <v>N</v>
      </c>
      <c r="L499" t="str">
        <f t="shared" ca="1" si="139"/>
        <v>N</v>
      </c>
      <c r="M499" t="str">
        <f t="shared" ca="1" si="140"/>
        <v>N</v>
      </c>
      <c r="N499" s="21">
        <f t="shared" ca="1" si="141"/>
        <v>1</v>
      </c>
      <c r="O499" s="21">
        <f t="shared" ca="1" si="142"/>
        <v>0</v>
      </c>
      <c r="P499" s="21">
        <f t="shared" ca="1" si="143"/>
        <v>1</v>
      </c>
      <c r="Q499" s="21">
        <f t="shared" ca="1" si="144"/>
        <v>1</v>
      </c>
      <c r="R499">
        <f t="shared" ca="1" si="145"/>
        <v>1</v>
      </c>
      <c r="S499">
        <f t="shared" ca="1" si="146"/>
        <v>2</v>
      </c>
      <c r="T499">
        <f t="shared" ca="1" si="147"/>
        <v>1</v>
      </c>
      <c r="U499">
        <f t="shared" ca="1" si="148"/>
        <v>2</v>
      </c>
      <c r="V499">
        <f t="shared" ca="1" si="149"/>
        <v>0</v>
      </c>
    </row>
    <row r="500" spans="1:22" x14ac:dyDescent="0.35">
      <c r="A500" t="s">
        <v>24</v>
      </c>
      <c r="B500" t="s">
        <v>10</v>
      </c>
      <c r="D500" s="1">
        <f t="shared" si="150"/>
        <v>45755</v>
      </c>
      <c r="E500">
        <f t="shared" si="151"/>
        <v>8</v>
      </c>
      <c r="F500">
        <f t="shared" si="135"/>
        <v>4</v>
      </c>
      <c r="G500">
        <f t="shared" si="136"/>
        <v>2025</v>
      </c>
      <c r="H500">
        <f t="shared" ca="1" si="137"/>
        <v>4</v>
      </c>
      <c r="I500">
        <f t="shared" ca="1" si="138"/>
        <v>2</v>
      </c>
      <c r="K500" t="str">
        <f t="shared" ca="1" si="134"/>
        <v>N</v>
      </c>
      <c r="L500" t="str">
        <f t="shared" ca="1" si="139"/>
        <v>N</v>
      </c>
      <c r="M500" t="str">
        <f t="shared" ca="1" si="140"/>
        <v>N</v>
      </c>
      <c r="N500" s="21">
        <f t="shared" ca="1" si="141"/>
        <v>2</v>
      </c>
      <c r="O500" s="21">
        <f t="shared" ca="1" si="142"/>
        <v>0</v>
      </c>
      <c r="P500" s="21">
        <f t="shared" ca="1" si="143"/>
        <v>1</v>
      </c>
      <c r="Q500" s="21">
        <f t="shared" ca="1" si="144"/>
        <v>1</v>
      </c>
      <c r="R500">
        <f t="shared" ca="1" si="145"/>
        <v>2</v>
      </c>
      <c r="S500">
        <f t="shared" ca="1" si="146"/>
        <v>2</v>
      </c>
      <c r="T500">
        <f t="shared" ca="1" si="147"/>
        <v>2</v>
      </c>
      <c r="U500">
        <f t="shared" ca="1" si="148"/>
        <v>2</v>
      </c>
      <c r="V500">
        <f t="shared" ca="1" si="149"/>
        <v>0</v>
      </c>
    </row>
    <row r="501" spans="1:22" x14ac:dyDescent="0.35">
      <c r="A501" t="s">
        <v>25</v>
      </c>
      <c r="B501" t="s">
        <v>11</v>
      </c>
      <c r="D501" s="1">
        <f t="shared" si="150"/>
        <v>45755</v>
      </c>
      <c r="E501">
        <f t="shared" si="151"/>
        <v>8</v>
      </c>
      <c r="F501">
        <f t="shared" si="135"/>
        <v>4</v>
      </c>
      <c r="G501">
        <f t="shared" si="136"/>
        <v>2025</v>
      </c>
      <c r="H501">
        <f t="shared" ca="1" si="137"/>
        <v>0</v>
      </c>
      <c r="I501">
        <f t="shared" ca="1" si="138"/>
        <v>2</v>
      </c>
      <c r="K501" t="str">
        <f t="shared" ca="1" si="134"/>
        <v>N</v>
      </c>
      <c r="L501" t="str">
        <f t="shared" ca="1" si="139"/>
        <v>N</v>
      </c>
      <c r="M501" t="str">
        <f t="shared" ca="1" si="140"/>
        <v>N</v>
      </c>
      <c r="N501" s="21">
        <f t="shared" ca="1" si="141"/>
        <v>0</v>
      </c>
      <c r="O501" s="21">
        <f t="shared" ca="1" si="142"/>
        <v>0</v>
      </c>
      <c r="P501" s="21">
        <f t="shared" ca="1" si="143"/>
        <v>0</v>
      </c>
      <c r="Q501" s="21">
        <f t="shared" ca="1" si="144"/>
        <v>0</v>
      </c>
      <c r="R501">
        <f t="shared" ca="1" si="145"/>
        <v>0</v>
      </c>
      <c r="S501">
        <f t="shared" ca="1" si="146"/>
        <v>0</v>
      </c>
      <c r="T501">
        <f t="shared" ca="1" si="147"/>
        <v>0</v>
      </c>
      <c r="U501">
        <f t="shared" ca="1" si="148"/>
        <v>0</v>
      </c>
      <c r="V501">
        <f t="shared" ca="1" si="149"/>
        <v>0</v>
      </c>
    </row>
    <row r="502" spans="1:22" x14ac:dyDescent="0.35">
      <c r="A502" t="s">
        <v>26</v>
      </c>
      <c r="B502" t="s">
        <v>12</v>
      </c>
      <c r="D502" s="1">
        <f t="shared" si="150"/>
        <v>45755</v>
      </c>
      <c r="E502">
        <f t="shared" si="151"/>
        <v>8</v>
      </c>
      <c r="F502">
        <f t="shared" si="135"/>
        <v>4</v>
      </c>
      <c r="G502">
        <f t="shared" si="136"/>
        <v>2025</v>
      </c>
      <c r="H502">
        <f t="shared" ca="1" si="137"/>
        <v>1</v>
      </c>
      <c r="I502">
        <f t="shared" ca="1" si="138"/>
        <v>1</v>
      </c>
      <c r="K502" t="str">
        <f t="shared" ca="1" si="134"/>
        <v>N</v>
      </c>
      <c r="L502" t="str">
        <f t="shared" ca="1" si="139"/>
        <v>N</v>
      </c>
      <c r="M502" t="str">
        <f t="shared" ca="1" si="140"/>
        <v>N</v>
      </c>
      <c r="N502" s="21">
        <f t="shared" ca="1" si="141"/>
        <v>0</v>
      </c>
      <c r="O502" s="21">
        <f t="shared" ca="1" si="142"/>
        <v>1</v>
      </c>
      <c r="P502" s="21">
        <f t="shared" ca="1" si="143"/>
        <v>0</v>
      </c>
      <c r="Q502" s="21">
        <f t="shared" ca="1" si="144"/>
        <v>0</v>
      </c>
      <c r="R502">
        <f t="shared" ca="1" si="145"/>
        <v>0</v>
      </c>
      <c r="S502">
        <f t="shared" ca="1" si="146"/>
        <v>1</v>
      </c>
      <c r="T502">
        <f t="shared" ca="1" si="147"/>
        <v>0</v>
      </c>
      <c r="U502">
        <f t="shared" ca="1" si="148"/>
        <v>1</v>
      </c>
      <c r="V502">
        <f t="shared" ca="1" si="149"/>
        <v>0</v>
      </c>
    </row>
    <row r="503" spans="1:22" x14ac:dyDescent="0.35">
      <c r="A503" t="s">
        <v>27</v>
      </c>
      <c r="B503" t="s">
        <v>13</v>
      </c>
      <c r="D503" s="1">
        <f t="shared" si="150"/>
        <v>45755</v>
      </c>
      <c r="E503">
        <f t="shared" si="151"/>
        <v>8</v>
      </c>
      <c r="F503">
        <f t="shared" si="135"/>
        <v>4</v>
      </c>
      <c r="G503">
        <f t="shared" si="136"/>
        <v>2025</v>
      </c>
      <c r="H503">
        <f t="shared" ca="1" si="137"/>
        <v>0</v>
      </c>
      <c r="I503">
        <f t="shared" ca="1" si="138"/>
        <v>1</v>
      </c>
      <c r="K503" t="str">
        <f t="shared" ca="1" si="134"/>
        <v>N</v>
      </c>
      <c r="L503" t="str">
        <f t="shared" ca="1" si="139"/>
        <v>N</v>
      </c>
      <c r="M503" t="str">
        <f t="shared" ca="1" si="140"/>
        <v>N</v>
      </c>
      <c r="N503" s="21">
        <f t="shared" ca="1" si="141"/>
        <v>0</v>
      </c>
      <c r="O503" s="21">
        <f t="shared" ca="1" si="142"/>
        <v>0</v>
      </c>
      <c r="P503" s="21">
        <f t="shared" ca="1" si="143"/>
        <v>0</v>
      </c>
      <c r="Q503" s="21">
        <f t="shared" ca="1" si="144"/>
        <v>0</v>
      </c>
      <c r="R503">
        <f t="shared" ca="1" si="145"/>
        <v>0</v>
      </c>
      <c r="S503">
        <f t="shared" ca="1" si="146"/>
        <v>0</v>
      </c>
      <c r="T503">
        <f t="shared" ca="1" si="147"/>
        <v>0</v>
      </c>
      <c r="U503">
        <f t="shared" ca="1" si="148"/>
        <v>0</v>
      </c>
      <c r="V503">
        <f t="shared" ca="1" si="149"/>
        <v>0</v>
      </c>
    </row>
    <row r="504" spans="1:22" x14ac:dyDescent="0.35">
      <c r="A504" t="s">
        <v>28</v>
      </c>
      <c r="B504" t="s">
        <v>14</v>
      </c>
      <c r="D504" s="1">
        <f t="shared" si="150"/>
        <v>45755</v>
      </c>
      <c r="E504">
        <f t="shared" si="151"/>
        <v>8</v>
      </c>
      <c r="F504">
        <f t="shared" si="135"/>
        <v>4</v>
      </c>
      <c r="G504">
        <f t="shared" si="136"/>
        <v>2025</v>
      </c>
      <c r="H504">
        <f t="shared" ca="1" si="137"/>
        <v>9</v>
      </c>
      <c r="I504">
        <f t="shared" ca="1" si="138"/>
        <v>0</v>
      </c>
      <c r="K504" t="str">
        <f t="shared" ca="1" si="134"/>
        <v>N</v>
      </c>
      <c r="L504" t="str">
        <f t="shared" ca="1" si="139"/>
        <v>N</v>
      </c>
      <c r="M504" t="str">
        <f t="shared" ca="1" si="140"/>
        <v>N</v>
      </c>
      <c r="N504" s="21">
        <f t="shared" ca="1" si="141"/>
        <v>3</v>
      </c>
      <c r="O504" s="21">
        <f t="shared" ca="1" si="142"/>
        <v>2</v>
      </c>
      <c r="P504" s="21">
        <f t="shared" ca="1" si="143"/>
        <v>2</v>
      </c>
      <c r="Q504" s="21">
        <f t="shared" ca="1" si="144"/>
        <v>2</v>
      </c>
      <c r="R504">
        <f t="shared" ca="1" si="145"/>
        <v>6</v>
      </c>
      <c r="S504">
        <f t="shared" ca="1" si="146"/>
        <v>3</v>
      </c>
      <c r="T504">
        <f t="shared" ca="1" si="147"/>
        <v>4</v>
      </c>
      <c r="U504">
        <f t="shared" ca="1" si="148"/>
        <v>4</v>
      </c>
      <c r="V504">
        <f t="shared" ca="1" si="149"/>
        <v>1</v>
      </c>
    </row>
    <row r="505" spans="1:22" x14ac:dyDescent="0.35">
      <c r="A505" t="s">
        <v>29</v>
      </c>
      <c r="B505" t="s">
        <v>15</v>
      </c>
      <c r="D505" s="1">
        <f t="shared" si="150"/>
        <v>45755</v>
      </c>
      <c r="E505">
        <f t="shared" si="151"/>
        <v>8</v>
      </c>
      <c r="F505">
        <f t="shared" si="135"/>
        <v>4</v>
      </c>
      <c r="G505">
        <f t="shared" si="136"/>
        <v>2025</v>
      </c>
      <c r="H505">
        <f t="shared" ca="1" si="137"/>
        <v>3</v>
      </c>
      <c r="I505">
        <f t="shared" ca="1" si="138"/>
        <v>0</v>
      </c>
      <c r="K505" t="str">
        <f t="shared" ca="1" si="134"/>
        <v>N</v>
      </c>
      <c r="L505" t="str">
        <f t="shared" ca="1" si="139"/>
        <v>N</v>
      </c>
      <c r="M505" t="str">
        <f t="shared" ca="1" si="140"/>
        <v>N</v>
      </c>
      <c r="N505" s="21">
        <f t="shared" ca="1" si="141"/>
        <v>1</v>
      </c>
      <c r="O505" s="21">
        <f t="shared" ca="1" si="142"/>
        <v>0</v>
      </c>
      <c r="P505" s="21">
        <f t="shared" ca="1" si="143"/>
        <v>1</v>
      </c>
      <c r="Q505" s="21">
        <f t="shared" ca="1" si="144"/>
        <v>1</v>
      </c>
      <c r="R505">
        <f t="shared" ca="1" si="145"/>
        <v>1</v>
      </c>
      <c r="S505">
        <f t="shared" ca="1" si="146"/>
        <v>2</v>
      </c>
      <c r="T505">
        <f t="shared" ca="1" si="147"/>
        <v>1</v>
      </c>
      <c r="U505">
        <f t="shared" ca="1" si="148"/>
        <v>2</v>
      </c>
      <c r="V505">
        <f t="shared" ca="1" si="149"/>
        <v>0</v>
      </c>
    </row>
    <row r="506" spans="1:22" x14ac:dyDescent="0.35">
      <c r="A506" t="s">
        <v>30</v>
      </c>
      <c r="B506" t="s">
        <v>16</v>
      </c>
      <c r="D506" s="1">
        <f t="shared" si="150"/>
        <v>45755</v>
      </c>
      <c r="E506">
        <f t="shared" si="151"/>
        <v>8</v>
      </c>
      <c r="F506">
        <f t="shared" si="135"/>
        <v>4</v>
      </c>
      <c r="G506">
        <f t="shared" si="136"/>
        <v>2025</v>
      </c>
      <c r="H506">
        <f t="shared" ca="1" si="137"/>
        <v>9</v>
      </c>
      <c r="I506">
        <f t="shared" ca="1" si="138"/>
        <v>1</v>
      </c>
      <c r="K506" t="str">
        <f t="shared" ref="K506:K508" ca="1" si="152">IFERROR(IF(DATEDIF(D506,NOW(),"d")=0,"Y","N"),"N")</f>
        <v>N</v>
      </c>
      <c r="L506" t="str">
        <f t="shared" ca="1" si="139"/>
        <v>N</v>
      </c>
      <c r="M506" t="str">
        <f t="shared" ca="1" si="140"/>
        <v>N</v>
      </c>
      <c r="N506" s="21">
        <f t="shared" ca="1" si="141"/>
        <v>4</v>
      </c>
      <c r="O506" s="21">
        <f t="shared" ca="1" si="142"/>
        <v>1</v>
      </c>
      <c r="P506" s="21">
        <f t="shared" ca="1" si="143"/>
        <v>2</v>
      </c>
      <c r="Q506" s="21">
        <f t="shared" ca="1" si="144"/>
        <v>2</v>
      </c>
      <c r="R506">
        <f t="shared" ca="1" si="145"/>
        <v>3</v>
      </c>
      <c r="S506">
        <f t="shared" ca="1" si="146"/>
        <v>6</v>
      </c>
      <c r="T506">
        <f t="shared" ca="1" si="147"/>
        <v>2</v>
      </c>
      <c r="U506">
        <f t="shared" ca="1" si="148"/>
        <v>7</v>
      </c>
      <c r="V506">
        <f t="shared" ca="1" si="149"/>
        <v>0</v>
      </c>
    </row>
    <row r="507" spans="1:22" x14ac:dyDescent="0.35">
      <c r="A507" t="s">
        <v>31</v>
      </c>
      <c r="B507" t="s">
        <v>17</v>
      </c>
      <c r="D507" s="1">
        <f t="shared" si="150"/>
        <v>45755</v>
      </c>
      <c r="E507">
        <f t="shared" si="151"/>
        <v>8</v>
      </c>
      <c r="F507">
        <f t="shared" si="135"/>
        <v>4</v>
      </c>
      <c r="G507">
        <f t="shared" si="136"/>
        <v>2025</v>
      </c>
      <c r="H507">
        <f t="shared" ca="1" si="137"/>
        <v>7</v>
      </c>
      <c r="I507">
        <f t="shared" ca="1" si="138"/>
        <v>0</v>
      </c>
      <c r="K507" t="str">
        <f t="shared" ca="1" si="152"/>
        <v>N</v>
      </c>
      <c r="L507" t="str">
        <f t="shared" ca="1" si="139"/>
        <v>N</v>
      </c>
      <c r="M507" t="str">
        <f t="shared" ca="1" si="140"/>
        <v>N</v>
      </c>
      <c r="N507" s="21">
        <f t="shared" ca="1" si="141"/>
        <v>3</v>
      </c>
      <c r="O507" s="21">
        <f t="shared" ca="1" si="142"/>
        <v>2</v>
      </c>
      <c r="P507" s="21">
        <f t="shared" ca="1" si="143"/>
        <v>1</v>
      </c>
      <c r="Q507" s="21">
        <f t="shared" ca="1" si="144"/>
        <v>1</v>
      </c>
      <c r="R507">
        <f t="shared" ca="1" si="145"/>
        <v>3</v>
      </c>
      <c r="S507">
        <f t="shared" ca="1" si="146"/>
        <v>4</v>
      </c>
      <c r="T507">
        <f t="shared" ca="1" si="147"/>
        <v>3</v>
      </c>
      <c r="U507">
        <f t="shared" ca="1" si="148"/>
        <v>4</v>
      </c>
      <c r="V507">
        <f t="shared" ca="1" si="149"/>
        <v>0</v>
      </c>
    </row>
    <row r="508" spans="1:22" x14ac:dyDescent="0.35">
      <c r="A508" t="s">
        <v>32</v>
      </c>
      <c r="B508" t="s">
        <v>18</v>
      </c>
      <c r="D508" s="1">
        <f t="shared" si="150"/>
        <v>45755</v>
      </c>
      <c r="E508">
        <f t="shared" si="151"/>
        <v>8</v>
      </c>
      <c r="F508">
        <f t="shared" si="135"/>
        <v>4</v>
      </c>
      <c r="G508">
        <f t="shared" si="136"/>
        <v>2025</v>
      </c>
      <c r="H508">
        <f t="shared" ca="1" si="137"/>
        <v>2</v>
      </c>
      <c r="I508">
        <f t="shared" ca="1" si="138"/>
        <v>2</v>
      </c>
      <c r="K508" t="str">
        <f t="shared" ca="1" si="152"/>
        <v>N</v>
      </c>
      <c r="L508" t="str">
        <f t="shared" ca="1" si="139"/>
        <v>N</v>
      </c>
      <c r="M508" t="str">
        <f t="shared" ca="1" si="140"/>
        <v>N</v>
      </c>
      <c r="N508" s="21">
        <f t="shared" ca="1" si="141"/>
        <v>1</v>
      </c>
      <c r="O508" s="21">
        <f t="shared" ca="1" si="142"/>
        <v>1</v>
      </c>
      <c r="P508" s="21">
        <f t="shared" ca="1" si="143"/>
        <v>0</v>
      </c>
      <c r="Q508" s="21">
        <f t="shared" ca="1" si="144"/>
        <v>0</v>
      </c>
      <c r="R508">
        <f t="shared" ca="1" si="145"/>
        <v>1</v>
      </c>
      <c r="S508">
        <f t="shared" ca="1" si="146"/>
        <v>1</v>
      </c>
      <c r="T508">
        <f t="shared" ca="1" si="147"/>
        <v>1</v>
      </c>
      <c r="U508">
        <f t="shared" ca="1" si="148"/>
        <v>1</v>
      </c>
      <c r="V508">
        <f t="shared" ca="1" si="149"/>
        <v>0</v>
      </c>
    </row>
  </sheetData>
  <autoFilter ref="A1:V50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4009-7391-4C01-993B-56FA1957BA04}">
  <dimension ref="A1:Q16"/>
  <sheetViews>
    <sheetView workbookViewId="0">
      <selection activeCell="F39" sqref="F39"/>
    </sheetView>
  </sheetViews>
  <sheetFormatPr defaultRowHeight="14.5" x14ac:dyDescent="0.35"/>
  <cols>
    <col min="1" max="1" width="13.1796875" bestFit="1" customWidth="1"/>
    <col min="2" max="2" width="12.26953125" bestFit="1" customWidth="1"/>
    <col min="6" max="8" width="13.08984375" bestFit="1" customWidth="1"/>
    <col min="9" max="9" width="13.08984375" customWidth="1"/>
    <col min="10" max="10" width="16.453125" bestFit="1" customWidth="1"/>
    <col min="14" max="16" width="11.90625" customWidth="1"/>
    <col min="17" max="17" width="8.1796875" customWidth="1"/>
  </cols>
  <sheetData>
    <row r="1" spans="1:17" x14ac:dyDescent="0.35">
      <c r="B1" t="s">
        <v>41</v>
      </c>
      <c r="C1" s="3" t="s">
        <v>43</v>
      </c>
      <c r="D1" s="4" t="s">
        <v>44</v>
      </c>
      <c r="E1" s="5" t="s">
        <v>45</v>
      </c>
      <c r="F1" s="3" t="s">
        <v>43</v>
      </c>
      <c r="G1" s="4" t="s">
        <v>44</v>
      </c>
      <c r="H1" s="5" t="s">
        <v>45</v>
      </c>
      <c r="I1" s="13"/>
      <c r="J1" t="s">
        <v>41</v>
      </c>
      <c r="K1" s="3" t="s">
        <v>43</v>
      </c>
      <c r="L1" s="4" t="s">
        <v>44</v>
      </c>
      <c r="M1" s="5" t="s">
        <v>45</v>
      </c>
      <c r="N1" s="3" t="s">
        <v>43</v>
      </c>
      <c r="O1" s="4" t="s">
        <v>44</v>
      </c>
      <c r="P1" s="5" t="s">
        <v>45</v>
      </c>
      <c r="Q1" s="13"/>
    </row>
    <row r="2" spans="1:17" ht="15" thickBot="1" x14ac:dyDescent="0.4">
      <c r="A2" t="s">
        <v>1</v>
      </c>
      <c r="B2" t="s">
        <v>42</v>
      </c>
      <c r="C2" s="6" t="s">
        <v>42</v>
      </c>
      <c r="D2" s="7" t="s">
        <v>42</v>
      </c>
      <c r="E2" s="8" t="s">
        <v>42</v>
      </c>
      <c r="F2" s="10" t="s">
        <v>46</v>
      </c>
      <c r="G2" s="11" t="s">
        <v>46</v>
      </c>
      <c r="H2" s="12" t="s">
        <v>46</v>
      </c>
      <c r="I2" s="14" t="s">
        <v>50</v>
      </c>
      <c r="J2" s="9" t="s">
        <v>47</v>
      </c>
      <c r="K2" s="6" t="s">
        <v>48</v>
      </c>
      <c r="L2" s="7" t="s">
        <v>48</v>
      </c>
      <c r="M2" s="8" t="s">
        <v>48</v>
      </c>
      <c r="N2" s="10" t="s">
        <v>49</v>
      </c>
      <c r="O2" s="11" t="s">
        <v>49</v>
      </c>
      <c r="P2" s="12" t="s">
        <v>49</v>
      </c>
      <c r="Q2" s="14" t="s">
        <v>50</v>
      </c>
    </row>
    <row r="3" spans="1:17" x14ac:dyDescent="0.35">
      <c r="A3" t="s">
        <v>6</v>
      </c>
      <c r="B3">
        <f ca="1">SUMIF(Daily_data!B:B,"="&amp;A3,Daily_data!H:H)</f>
        <v>185</v>
      </c>
      <c r="C3">
        <f ca="1">SUMIFS(Daily_data!H:H,Daily_data!B:B,"="&amp;A3,Daily_data!K:K,"=Y")</f>
        <v>8</v>
      </c>
      <c r="D3">
        <f ca="1">SUMIFS(Daily_data!H:H,Daily_data!B:B,"="&amp;A3,Daily_data!L:L,"=Y")</f>
        <v>44</v>
      </c>
      <c r="E3">
        <f ca="1">SUMIFS(Daily_data!H:H,Daily_data!B:B,"="&amp;A3,Daily_data!M:M,"=Y")</f>
        <v>67</v>
      </c>
      <c r="F3" t="str">
        <f ca="1">"+"&amp;C3&amp;" ("&amp;TEXT(C3/B3,"0.0%")&amp;")"</f>
        <v>+8 (4.3%)</v>
      </c>
      <c r="G3" t="str">
        <f ca="1">"+"&amp;D3&amp;" ("&amp;TEXT(D3/B3,"0.0%")&amp;")"</f>
        <v>+44 (23.8%)</v>
      </c>
      <c r="H3" t="str">
        <f ca="1">"+"&amp;E3&amp;" ("&amp;TEXT(E3/B3,"0.0%")&amp;")"</f>
        <v>+67 (36.2%)</v>
      </c>
      <c r="I3" s="16">
        <f ca="1">B3/_xlfn.XLOOKUP(A3,Targets!B:B,Targets!C:C)</f>
        <v>0.185</v>
      </c>
      <c r="J3">
        <f ca="1">SUMIF(Daily_data!B:B,"="&amp;A3,Daily_data!I:I)</f>
        <v>44</v>
      </c>
      <c r="K3">
        <f ca="1">SUMIFS(Daily_data!I:I,Daily_data!B:B,"="&amp;A3,Daily_data!K:K,"=Y")</f>
        <v>1</v>
      </c>
      <c r="L3">
        <f ca="1">SUMIFS(Daily_data!I:I,Daily_data!B:B,"="&amp;A3,Daily_data!L:L,"=Y")</f>
        <v>6</v>
      </c>
      <c r="M3">
        <f ca="1">SUMIFS(Daily_data!I:I,Daily_data!B:B,"="&amp;A3,Daily_data!M:M,"=Y")</f>
        <v>13</v>
      </c>
      <c r="N3" t="str">
        <f ca="1">"+"&amp;K3&amp;" ("&amp;TEXT(K3/J3,"0.0%")&amp;")"</f>
        <v>+1 (2.3%)</v>
      </c>
      <c r="O3" t="str">
        <f ca="1">"+"&amp;L3&amp;" ("&amp;TEXT(L3/J3,"0.0%")&amp;")"</f>
        <v>+6 (13.6%)</v>
      </c>
      <c r="P3" t="str">
        <f ca="1">"+"&amp;M3&amp;" ("&amp;TEXT(M3/J3,"0.0%")&amp;")"</f>
        <v>+13 (29.5%)</v>
      </c>
    </row>
    <row r="4" spans="1:17" x14ac:dyDescent="0.35">
      <c r="A4" t="s">
        <v>7</v>
      </c>
      <c r="B4">
        <f ca="1">SUMIF(Daily_data!B:B,"="&amp;A4,Daily_data!H:H)</f>
        <v>165</v>
      </c>
      <c r="C4">
        <f ca="1">SUMIFS(Daily_data!H:H,Daily_data!B:B,"="&amp;A4,Daily_data!K:K,"=Y")</f>
        <v>3</v>
      </c>
      <c r="D4">
        <f ca="1">SUMIFS(Daily_data!H:H,Daily_data!B:B,"="&amp;A4,Daily_data!L:L,"=Y")</f>
        <v>27</v>
      </c>
      <c r="E4">
        <f ca="1">SUMIFS(Daily_data!H:H,Daily_data!B:B,"="&amp;A4,Daily_data!M:M,"=Y")</f>
        <v>53</v>
      </c>
      <c r="F4" t="str">
        <f t="shared" ref="F4:F16" ca="1" si="0">"+"&amp;C4&amp;" ("&amp;TEXT(C4/B4,"0.0%")&amp;")"</f>
        <v>+3 (1.8%)</v>
      </c>
      <c r="G4" t="str">
        <f t="shared" ref="G4:G16" ca="1" si="1">"+"&amp;D4&amp;" ("&amp;TEXT(D4/B4,"0.0%")&amp;")"</f>
        <v>+27 (16.4%)</v>
      </c>
      <c r="H4" t="str">
        <f t="shared" ref="H4:H16" ca="1" si="2">"+"&amp;E4&amp;" ("&amp;TEXT(E4/B4,"0.0%")&amp;")"</f>
        <v>+53 (32.1%)</v>
      </c>
      <c r="I4" s="16">
        <f ca="1">B4/_xlfn.XLOOKUP(A4,Targets!B:B,Targets!C:C)</f>
        <v>0.16500000000000001</v>
      </c>
      <c r="J4">
        <f ca="1">SUMIF(Daily_data!B:B,"="&amp;A4,Daily_data!I:I)</f>
        <v>38</v>
      </c>
      <c r="K4">
        <f ca="1">SUMIFS(Daily_data!I:I,Daily_data!B:B,"="&amp;A4,Daily_data!K:K,"=Y")</f>
        <v>2</v>
      </c>
      <c r="L4">
        <f ca="1">SUMIFS(Daily_data!I:I,Daily_data!B:B,"="&amp;A4,Daily_data!L:L,"=Y")</f>
        <v>7</v>
      </c>
      <c r="M4">
        <f ca="1">SUMIFS(Daily_data!I:I,Daily_data!B:B,"="&amp;A4,Daily_data!M:M,"=Y")</f>
        <v>16</v>
      </c>
      <c r="N4" t="str">
        <f t="shared" ref="N4:N15" ca="1" si="3">"+"&amp;K4&amp;" ("&amp;TEXT(K4/J4,"0.0%")&amp;")"</f>
        <v>+2 (5.3%)</v>
      </c>
      <c r="O4" t="str">
        <f t="shared" ref="O4:O15" ca="1" si="4">"+"&amp;L4&amp;" ("&amp;TEXT(L4/J4,"0.0%")&amp;")"</f>
        <v>+7 (18.4%)</v>
      </c>
      <c r="P4" t="str">
        <f t="shared" ref="P4:P15" ca="1" si="5">"+"&amp;M4&amp;" ("&amp;TEXT(M4/J4,"0.0%")&amp;")"</f>
        <v>+16 (42.1%)</v>
      </c>
    </row>
    <row r="5" spans="1:17" x14ac:dyDescent="0.35">
      <c r="A5" t="s">
        <v>8</v>
      </c>
      <c r="B5">
        <f ca="1">SUMIF(Daily_data!B:B,"="&amp;A5,Daily_data!H:H)</f>
        <v>195</v>
      </c>
      <c r="C5">
        <f ca="1">SUMIFS(Daily_data!H:H,Daily_data!B:B,"="&amp;A5,Daily_data!K:K,"=Y")</f>
        <v>6</v>
      </c>
      <c r="D5">
        <f ca="1">SUMIFS(Daily_data!H:H,Daily_data!B:B,"="&amp;A5,Daily_data!L:L,"=Y")</f>
        <v>47</v>
      </c>
      <c r="E5">
        <f ca="1">SUMIFS(Daily_data!H:H,Daily_data!B:B,"="&amp;A5,Daily_data!M:M,"=Y")</f>
        <v>91</v>
      </c>
      <c r="F5" t="str">
        <f t="shared" ca="1" si="0"/>
        <v>+6 (3.1%)</v>
      </c>
      <c r="G5" t="str">
        <f t="shared" ca="1" si="1"/>
        <v>+47 (24.1%)</v>
      </c>
      <c r="H5" t="str">
        <f t="shared" ca="1" si="2"/>
        <v>+91 (46.7%)</v>
      </c>
      <c r="I5" s="16">
        <f ca="1">B5/_xlfn.XLOOKUP(A5,Targets!B:B,Targets!C:C)</f>
        <v>0.156</v>
      </c>
      <c r="J5">
        <f ca="1">SUMIF(Daily_data!B:B,"="&amp;A5,Daily_data!I:I)</f>
        <v>41</v>
      </c>
      <c r="K5">
        <f ca="1">SUMIFS(Daily_data!I:I,Daily_data!B:B,"="&amp;A5,Daily_data!K:K,"=Y")</f>
        <v>0</v>
      </c>
      <c r="L5">
        <f ca="1">SUMIFS(Daily_data!I:I,Daily_data!B:B,"="&amp;A5,Daily_data!L:L,"=Y")</f>
        <v>13</v>
      </c>
      <c r="M5">
        <f ca="1">SUMIFS(Daily_data!I:I,Daily_data!B:B,"="&amp;A5,Daily_data!M:M,"=Y")</f>
        <v>19</v>
      </c>
      <c r="N5" t="str">
        <f t="shared" ca="1" si="3"/>
        <v>+0 (0.0%)</v>
      </c>
      <c r="O5" t="str">
        <f t="shared" ca="1" si="4"/>
        <v>+13 (31.7%)</v>
      </c>
      <c r="P5" t="str">
        <f t="shared" ca="1" si="5"/>
        <v>+19 (46.3%)</v>
      </c>
    </row>
    <row r="6" spans="1:17" x14ac:dyDescent="0.35">
      <c r="A6" t="s">
        <v>9</v>
      </c>
      <c r="B6">
        <f ca="1">SUMIF(Daily_data!B:B,"="&amp;A6,Daily_data!H:H)</f>
        <v>169</v>
      </c>
      <c r="C6">
        <f ca="1">SUMIFS(Daily_data!H:H,Daily_data!B:B,"="&amp;A6,Daily_data!K:K,"=Y")</f>
        <v>7</v>
      </c>
      <c r="D6">
        <f ca="1">SUMIFS(Daily_data!H:H,Daily_data!B:B,"="&amp;A6,Daily_data!L:L,"=Y")</f>
        <v>30</v>
      </c>
      <c r="E6">
        <f ca="1">SUMIFS(Daily_data!H:H,Daily_data!B:B,"="&amp;A6,Daily_data!M:M,"=Y")</f>
        <v>56</v>
      </c>
      <c r="F6" t="str">
        <f t="shared" ca="1" si="0"/>
        <v>+7 (4.1%)</v>
      </c>
      <c r="G6" t="str">
        <f t="shared" ca="1" si="1"/>
        <v>+30 (17.8%)</v>
      </c>
      <c r="H6" t="str">
        <f t="shared" ca="1" si="2"/>
        <v>+56 (33.1%)</v>
      </c>
      <c r="I6" s="16">
        <f ca="1">B6/_xlfn.XLOOKUP(A6,Targets!B:B,Targets!C:C)</f>
        <v>0.16900000000000001</v>
      </c>
      <c r="J6">
        <f ca="1">SUMIF(Daily_data!B:B,"="&amp;A6,Daily_data!I:I)</f>
        <v>37</v>
      </c>
      <c r="K6">
        <f ca="1">SUMIFS(Daily_data!I:I,Daily_data!B:B,"="&amp;A6,Daily_data!K:K,"=Y")</f>
        <v>0</v>
      </c>
      <c r="L6">
        <f ca="1">SUMIFS(Daily_data!I:I,Daily_data!B:B,"="&amp;A6,Daily_data!L:L,"=Y")</f>
        <v>6</v>
      </c>
      <c r="M6">
        <f ca="1">SUMIFS(Daily_data!I:I,Daily_data!B:B,"="&amp;A6,Daily_data!M:M,"=Y")</f>
        <v>10</v>
      </c>
      <c r="N6" t="str">
        <f t="shared" ca="1" si="3"/>
        <v>+0 (0.0%)</v>
      </c>
      <c r="O6" t="str">
        <f t="shared" ca="1" si="4"/>
        <v>+6 (16.2%)</v>
      </c>
      <c r="P6" t="str">
        <f t="shared" ca="1" si="5"/>
        <v>+10 (27.0%)</v>
      </c>
    </row>
    <row r="7" spans="1:17" x14ac:dyDescent="0.35">
      <c r="A7" t="s">
        <v>10</v>
      </c>
      <c r="B7">
        <f ca="1">SUMIF(Daily_data!B:B,"="&amp;A7,Daily_data!H:H)</f>
        <v>189</v>
      </c>
      <c r="C7">
        <f ca="1">SUMIFS(Daily_data!H:H,Daily_data!B:B,"="&amp;A7,Daily_data!K:K,"=Y")</f>
        <v>7</v>
      </c>
      <c r="D7">
        <f ca="1">SUMIFS(Daily_data!H:H,Daily_data!B:B,"="&amp;A7,Daily_data!L:L,"=Y")</f>
        <v>46</v>
      </c>
      <c r="E7">
        <f ca="1">SUMIFS(Daily_data!H:H,Daily_data!B:B,"="&amp;A7,Daily_data!M:M,"=Y")</f>
        <v>75</v>
      </c>
      <c r="F7" t="str">
        <f t="shared" ca="1" si="0"/>
        <v>+7 (3.7%)</v>
      </c>
      <c r="G7" t="str">
        <f t="shared" ca="1" si="1"/>
        <v>+46 (24.3%)</v>
      </c>
      <c r="H7" t="str">
        <f t="shared" ca="1" si="2"/>
        <v>+75 (39.7%)</v>
      </c>
      <c r="I7" s="16">
        <f ca="1">B7/_xlfn.XLOOKUP(A7,Targets!B:B,Targets!C:C)</f>
        <v>0.1575</v>
      </c>
      <c r="J7">
        <f ca="1">SUMIF(Daily_data!B:B,"="&amp;A7,Daily_data!I:I)</f>
        <v>34</v>
      </c>
      <c r="K7">
        <f ca="1">SUMIFS(Daily_data!I:I,Daily_data!B:B,"="&amp;A7,Daily_data!K:K,"=Y")</f>
        <v>1</v>
      </c>
      <c r="L7">
        <f ca="1">SUMIFS(Daily_data!I:I,Daily_data!B:B,"="&amp;A7,Daily_data!L:L,"=Y")</f>
        <v>9</v>
      </c>
      <c r="M7">
        <f ca="1">SUMIFS(Daily_data!I:I,Daily_data!B:B,"="&amp;A7,Daily_data!M:M,"=Y")</f>
        <v>14</v>
      </c>
      <c r="N7" t="str">
        <f t="shared" ca="1" si="3"/>
        <v>+1 (2.9%)</v>
      </c>
      <c r="O7" t="str">
        <f t="shared" ca="1" si="4"/>
        <v>+9 (26.5%)</v>
      </c>
      <c r="P7" t="str">
        <f t="shared" ca="1" si="5"/>
        <v>+14 (41.2%)</v>
      </c>
    </row>
    <row r="8" spans="1:17" x14ac:dyDescent="0.35">
      <c r="A8" t="s">
        <v>11</v>
      </c>
      <c r="B8">
        <f ca="1">SUMIF(Daily_data!B:B,"="&amp;A8,Daily_data!H:H)</f>
        <v>171</v>
      </c>
      <c r="C8">
        <f ca="1">SUMIFS(Daily_data!H:H,Daily_data!B:B,"="&amp;A8,Daily_data!K:K,"=Y")</f>
        <v>2</v>
      </c>
      <c r="D8">
        <f ca="1">SUMIFS(Daily_data!H:H,Daily_data!B:B,"="&amp;A8,Daily_data!L:L,"=Y")</f>
        <v>41</v>
      </c>
      <c r="E8">
        <f ca="1">SUMIFS(Daily_data!H:H,Daily_data!B:B,"="&amp;A8,Daily_data!M:M,"=Y")</f>
        <v>78</v>
      </c>
      <c r="F8" t="str">
        <f t="shared" ca="1" si="0"/>
        <v>+2 (1.2%)</v>
      </c>
      <c r="G8" t="str">
        <f t="shared" ca="1" si="1"/>
        <v>+41 (24.0%)</v>
      </c>
      <c r="H8" t="str">
        <f t="shared" ca="1" si="2"/>
        <v>+78 (45.6%)</v>
      </c>
      <c r="I8" s="16">
        <f ca="1">B8/_xlfn.XLOOKUP(A8,Targets!B:B,Targets!C:C)</f>
        <v>0.17100000000000001</v>
      </c>
      <c r="J8">
        <f ca="1">SUMIF(Daily_data!B:B,"="&amp;A8,Daily_data!I:I)</f>
        <v>37</v>
      </c>
      <c r="K8">
        <f ca="1">SUMIFS(Daily_data!I:I,Daily_data!B:B,"="&amp;A8,Daily_data!K:K,"=Y")</f>
        <v>0</v>
      </c>
      <c r="L8">
        <f ca="1">SUMIFS(Daily_data!I:I,Daily_data!B:B,"="&amp;A8,Daily_data!L:L,"=Y")</f>
        <v>8</v>
      </c>
      <c r="M8">
        <f ca="1">SUMIFS(Daily_data!I:I,Daily_data!B:B,"="&amp;A8,Daily_data!M:M,"=Y")</f>
        <v>14</v>
      </c>
      <c r="N8" t="str">
        <f t="shared" ca="1" si="3"/>
        <v>+0 (0.0%)</v>
      </c>
      <c r="O8" t="str">
        <f t="shared" ca="1" si="4"/>
        <v>+8 (21.6%)</v>
      </c>
      <c r="P8" t="str">
        <f t="shared" ca="1" si="5"/>
        <v>+14 (37.8%)</v>
      </c>
    </row>
    <row r="9" spans="1:17" x14ac:dyDescent="0.35">
      <c r="A9" t="s">
        <v>12</v>
      </c>
      <c r="B9">
        <f ca="1">SUMIF(Daily_data!B:B,"="&amp;A9,Daily_data!H:H)</f>
        <v>225</v>
      </c>
      <c r="C9">
        <f ca="1">SUMIFS(Daily_data!H:H,Daily_data!B:B,"="&amp;A9,Daily_data!K:K,"=Y")</f>
        <v>10</v>
      </c>
      <c r="D9">
        <f ca="1">SUMIFS(Daily_data!H:H,Daily_data!B:B,"="&amp;A9,Daily_data!L:L,"=Y")</f>
        <v>53</v>
      </c>
      <c r="E9">
        <f ca="1">SUMIFS(Daily_data!H:H,Daily_data!B:B,"="&amp;A9,Daily_data!M:M,"=Y")</f>
        <v>93</v>
      </c>
      <c r="F9" t="str">
        <f t="shared" ca="1" si="0"/>
        <v>+10 (4.4%)</v>
      </c>
      <c r="G9" t="str">
        <f t="shared" ca="1" si="1"/>
        <v>+53 (23.6%)</v>
      </c>
      <c r="H9" t="str">
        <f t="shared" ca="1" si="2"/>
        <v>+93 (41.3%)</v>
      </c>
      <c r="I9" s="16">
        <f ca="1">B9/_xlfn.XLOOKUP(A9,Targets!B:B,Targets!C:C)</f>
        <v>0.22500000000000001</v>
      </c>
      <c r="J9">
        <f ca="1">SUMIF(Daily_data!B:B,"="&amp;A9,Daily_data!I:I)</f>
        <v>32</v>
      </c>
      <c r="K9">
        <f ca="1">SUMIFS(Daily_data!I:I,Daily_data!B:B,"="&amp;A9,Daily_data!K:K,"=Y")</f>
        <v>1</v>
      </c>
      <c r="L9">
        <f ca="1">SUMIFS(Daily_data!I:I,Daily_data!B:B,"="&amp;A9,Daily_data!L:L,"=Y")</f>
        <v>6</v>
      </c>
      <c r="M9">
        <f ca="1">SUMIFS(Daily_data!I:I,Daily_data!B:B,"="&amp;A9,Daily_data!M:M,"=Y")</f>
        <v>10</v>
      </c>
      <c r="N9" t="str">
        <f t="shared" ca="1" si="3"/>
        <v>+1 (3.1%)</v>
      </c>
      <c r="O9" t="str">
        <f t="shared" ca="1" si="4"/>
        <v>+6 (18.8%)</v>
      </c>
      <c r="P9" t="str">
        <f t="shared" ca="1" si="5"/>
        <v>+10 (31.3%)</v>
      </c>
    </row>
    <row r="10" spans="1:17" x14ac:dyDescent="0.35">
      <c r="A10" t="s">
        <v>13</v>
      </c>
      <c r="B10">
        <f ca="1">SUMIF(Daily_data!B:B,"="&amp;A10,Daily_data!H:H)</f>
        <v>229</v>
      </c>
      <c r="C10">
        <f ca="1">SUMIFS(Daily_data!H:H,Daily_data!B:B,"="&amp;A10,Daily_data!K:K,"=Y")</f>
        <v>7</v>
      </c>
      <c r="D10">
        <f ca="1">SUMIFS(Daily_data!H:H,Daily_data!B:B,"="&amp;A10,Daily_data!L:L,"=Y")</f>
        <v>58</v>
      </c>
      <c r="E10">
        <f ca="1">SUMIFS(Daily_data!H:H,Daily_data!B:B,"="&amp;A10,Daily_data!M:M,"=Y")</f>
        <v>95</v>
      </c>
      <c r="F10" t="str">
        <f t="shared" ca="1" si="0"/>
        <v>+7 (3.1%)</v>
      </c>
      <c r="G10" t="str">
        <f t="shared" ca="1" si="1"/>
        <v>+58 (25.3%)</v>
      </c>
      <c r="H10" t="str">
        <f t="shared" ca="1" si="2"/>
        <v>+95 (41.5%)</v>
      </c>
      <c r="I10" s="16">
        <f ca="1">B10/_xlfn.XLOOKUP(A10,Targets!B:B,Targets!C:C)</f>
        <v>0.22900000000000001</v>
      </c>
      <c r="J10">
        <f ca="1">SUMIF(Daily_data!B:B,"="&amp;A10,Daily_data!I:I)</f>
        <v>38</v>
      </c>
      <c r="K10">
        <f ca="1">SUMIFS(Daily_data!I:I,Daily_data!B:B,"="&amp;A10,Daily_data!K:K,"=Y")</f>
        <v>2</v>
      </c>
      <c r="L10">
        <f ca="1">SUMIFS(Daily_data!I:I,Daily_data!B:B,"="&amp;A10,Daily_data!L:L,"=Y")</f>
        <v>9</v>
      </c>
      <c r="M10">
        <f ca="1">SUMIFS(Daily_data!I:I,Daily_data!B:B,"="&amp;A10,Daily_data!M:M,"=Y")</f>
        <v>12</v>
      </c>
      <c r="N10" t="str">
        <f t="shared" ca="1" si="3"/>
        <v>+2 (5.3%)</v>
      </c>
      <c r="O10" t="str">
        <f t="shared" ca="1" si="4"/>
        <v>+9 (23.7%)</v>
      </c>
      <c r="P10" t="str">
        <f t="shared" ca="1" si="5"/>
        <v>+12 (31.6%)</v>
      </c>
    </row>
    <row r="11" spans="1:17" x14ac:dyDescent="0.35">
      <c r="A11" t="s">
        <v>14</v>
      </c>
      <c r="B11">
        <f ca="1">SUMIF(Daily_data!B:B,"="&amp;A11,Daily_data!H:H)</f>
        <v>218</v>
      </c>
      <c r="C11">
        <f ca="1">SUMIFS(Daily_data!H:H,Daily_data!B:B,"="&amp;A11,Daily_data!K:K,"=Y")</f>
        <v>8</v>
      </c>
      <c r="D11">
        <f ca="1">SUMIFS(Daily_data!H:H,Daily_data!B:B,"="&amp;A11,Daily_data!L:L,"=Y")</f>
        <v>42</v>
      </c>
      <c r="E11">
        <f ca="1">SUMIFS(Daily_data!H:H,Daily_data!B:B,"="&amp;A11,Daily_data!M:M,"=Y")</f>
        <v>88</v>
      </c>
      <c r="F11" t="str">
        <f t="shared" ca="1" si="0"/>
        <v>+8 (3.7%)</v>
      </c>
      <c r="G11" t="str">
        <f t="shared" ca="1" si="1"/>
        <v>+42 (19.3%)</v>
      </c>
      <c r="H11" t="str">
        <f t="shared" ca="1" si="2"/>
        <v>+88 (40.4%)</v>
      </c>
      <c r="I11" s="16">
        <f ca="1">B11/_xlfn.XLOOKUP(A11,Targets!B:B,Targets!C:C)</f>
        <v>0.218</v>
      </c>
      <c r="J11">
        <f ca="1">SUMIF(Daily_data!B:B,"="&amp;A11,Daily_data!I:I)</f>
        <v>52</v>
      </c>
      <c r="K11">
        <f ca="1">SUMIFS(Daily_data!I:I,Daily_data!B:B,"="&amp;A11,Daily_data!K:K,"=Y")</f>
        <v>2</v>
      </c>
      <c r="L11">
        <f ca="1">SUMIFS(Daily_data!I:I,Daily_data!B:B,"="&amp;A11,Daily_data!L:L,"=Y")</f>
        <v>11</v>
      </c>
      <c r="M11">
        <f ca="1">SUMIFS(Daily_data!I:I,Daily_data!B:B,"="&amp;A11,Daily_data!M:M,"=Y")</f>
        <v>22</v>
      </c>
      <c r="N11" t="str">
        <f t="shared" ca="1" si="3"/>
        <v>+2 (3.8%)</v>
      </c>
      <c r="O11" t="str">
        <f t="shared" ca="1" si="4"/>
        <v>+11 (21.2%)</v>
      </c>
      <c r="P11" t="str">
        <f t="shared" ca="1" si="5"/>
        <v>+22 (42.3%)</v>
      </c>
    </row>
    <row r="12" spans="1:17" x14ac:dyDescent="0.35">
      <c r="A12" t="s">
        <v>15</v>
      </c>
      <c r="B12">
        <f ca="1">SUMIF(Daily_data!B:B,"="&amp;A12,Daily_data!H:H)</f>
        <v>176</v>
      </c>
      <c r="C12">
        <f ca="1">SUMIFS(Daily_data!H:H,Daily_data!B:B,"="&amp;A12,Daily_data!K:K,"=Y")</f>
        <v>2</v>
      </c>
      <c r="D12">
        <f ca="1">SUMIFS(Daily_data!H:H,Daily_data!B:B,"="&amp;A12,Daily_data!L:L,"=Y")</f>
        <v>48</v>
      </c>
      <c r="E12">
        <f ca="1">SUMIFS(Daily_data!H:H,Daily_data!B:B,"="&amp;A12,Daily_data!M:M,"=Y")</f>
        <v>76</v>
      </c>
      <c r="F12" t="str">
        <f t="shared" ca="1" si="0"/>
        <v>+2 (1.1%)</v>
      </c>
      <c r="G12" t="str">
        <f t="shared" ca="1" si="1"/>
        <v>+48 (27.3%)</v>
      </c>
      <c r="H12" t="str">
        <f t="shared" ca="1" si="2"/>
        <v>+76 (43.2%)</v>
      </c>
      <c r="I12" s="16">
        <f ca="1">B12/_xlfn.XLOOKUP(A12,Targets!B:B,Targets!C:C)</f>
        <v>8.7999999999999995E-2</v>
      </c>
      <c r="J12">
        <f ca="1">SUMIF(Daily_data!B:B,"="&amp;A12,Daily_data!I:I)</f>
        <v>44</v>
      </c>
      <c r="K12">
        <f ca="1">SUMIFS(Daily_data!I:I,Daily_data!B:B,"="&amp;A12,Daily_data!K:K,"=Y")</f>
        <v>2</v>
      </c>
      <c r="L12">
        <f ca="1">SUMIFS(Daily_data!I:I,Daily_data!B:B,"="&amp;A12,Daily_data!L:L,"=Y")</f>
        <v>10</v>
      </c>
      <c r="M12">
        <f ca="1">SUMIFS(Daily_data!I:I,Daily_data!B:B,"="&amp;A12,Daily_data!M:M,"=Y")</f>
        <v>18</v>
      </c>
      <c r="N12" t="str">
        <f t="shared" ca="1" si="3"/>
        <v>+2 (4.5%)</v>
      </c>
      <c r="O12" t="str">
        <f t="shared" ca="1" si="4"/>
        <v>+10 (22.7%)</v>
      </c>
      <c r="P12" t="str">
        <f t="shared" ca="1" si="5"/>
        <v>+18 (40.9%)</v>
      </c>
    </row>
    <row r="13" spans="1:17" x14ac:dyDescent="0.35">
      <c r="A13" t="s">
        <v>16</v>
      </c>
      <c r="B13">
        <f ca="1">SUMIF(Daily_data!B:B,"="&amp;A13,Daily_data!H:H)</f>
        <v>228</v>
      </c>
      <c r="C13">
        <f ca="1">SUMIFS(Daily_data!H:H,Daily_data!B:B,"="&amp;A13,Daily_data!K:K,"=Y")</f>
        <v>2</v>
      </c>
      <c r="D13">
        <f ca="1">SUMIFS(Daily_data!H:H,Daily_data!B:B,"="&amp;A13,Daily_data!L:L,"=Y")</f>
        <v>41</v>
      </c>
      <c r="E13">
        <f ca="1">SUMIFS(Daily_data!H:H,Daily_data!B:B,"="&amp;A13,Daily_data!M:M,"=Y")</f>
        <v>96</v>
      </c>
      <c r="F13" t="str">
        <f t="shared" ca="1" si="0"/>
        <v>+2 (0.9%)</v>
      </c>
      <c r="G13" t="str">
        <f t="shared" ca="1" si="1"/>
        <v>+41 (18.0%)</v>
      </c>
      <c r="H13" t="str">
        <f t="shared" ca="1" si="2"/>
        <v>+96 (42.1%)</v>
      </c>
      <c r="I13" s="16">
        <f ca="1">B13/_xlfn.XLOOKUP(A13,Targets!B:B,Targets!C:C)</f>
        <v>0.22800000000000001</v>
      </c>
      <c r="J13">
        <f ca="1">SUMIF(Daily_data!B:B,"="&amp;A13,Daily_data!I:I)</f>
        <v>40</v>
      </c>
      <c r="K13">
        <f ca="1">SUMIFS(Daily_data!I:I,Daily_data!B:B,"="&amp;A13,Daily_data!K:K,"=Y")</f>
        <v>2</v>
      </c>
      <c r="L13">
        <f ca="1">SUMIFS(Daily_data!I:I,Daily_data!B:B,"="&amp;A13,Daily_data!L:L,"=Y")</f>
        <v>8</v>
      </c>
      <c r="M13">
        <f ca="1">SUMIFS(Daily_data!I:I,Daily_data!B:B,"="&amp;A13,Daily_data!M:M,"=Y")</f>
        <v>17</v>
      </c>
      <c r="N13" t="str">
        <f t="shared" ca="1" si="3"/>
        <v>+2 (5.0%)</v>
      </c>
      <c r="O13" t="str">
        <f t="shared" ca="1" si="4"/>
        <v>+8 (20.0%)</v>
      </c>
      <c r="P13" t="str">
        <f t="shared" ca="1" si="5"/>
        <v>+17 (42.5%)</v>
      </c>
    </row>
    <row r="14" spans="1:17" x14ac:dyDescent="0.35">
      <c r="A14" t="s">
        <v>17</v>
      </c>
      <c r="B14">
        <f ca="1">SUMIF(Daily_data!B:B,"="&amp;A14,Daily_data!H:H)</f>
        <v>214</v>
      </c>
      <c r="C14">
        <f ca="1">SUMIFS(Daily_data!H:H,Daily_data!B:B,"="&amp;A14,Daily_data!K:K,"=Y")</f>
        <v>5</v>
      </c>
      <c r="D14">
        <f ca="1">SUMIFS(Daily_data!H:H,Daily_data!B:B,"="&amp;A14,Daily_data!L:L,"=Y")</f>
        <v>43</v>
      </c>
      <c r="E14">
        <f ca="1">SUMIFS(Daily_data!H:H,Daily_data!B:B,"="&amp;A14,Daily_data!M:M,"=Y")</f>
        <v>91</v>
      </c>
      <c r="F14" t="str">
        <f t="shared" ca="1" si="0"/>
        <v>+5 (2.3%)</v>
      </c>
      <c r="G14" t="str">
        <f t="shared" ca="1" si="1"/>
        <v>+43 (20.1%)</v>
      </c>
      <c r="H14" t="str">
        <f t="shared" ca="1" si="2"/>
        <v>+91 (42.5%)</v>
      </c>
      <c r="I14" s="16">
        <f ca="1">B14/_xlfn.XLOOKUP(A14,Targets!B:B,Targets!C:C)</f>
        <v>0.28533333333333333</v>
      </c>
      <c r="J14">
        <f ca="1">SUMIF(Daily_data!B:B,"="&amp;A14,Daily_data!I:I)</f>
        <v>41</v>
      </c>
      <c r="K14">
        <f ca="1">SUMIFS(Daily_data!I:I,Daily_data!B:B,"="&amp;A14,Daily_data!K:K,"=Y")</f>
        <v>2</v>
      </c>
      <c r="L14">
        <f ca="1">SUMIFS(Daily_data!I:I,Daily_data!B:B,"="&amp;A14,Daily_data!L:L,"=Y")</f>
        <v>12</v>
      </c>
      <c r="M14">
        <f ca="1">SUMIFS(Daily_data!I:I,Daily_data!B:B,"="&amp;A14,Daily_data!M:M,"=Y")</f>
        <v>20</v>
      </c>
      <c r="N14" t="str">
        <f t="shared" ca="1" si="3"/>
        <v>+2 (4.9%)</v>
      </c>
      <c r="O14" t="str">
        <f t="shared" ca="1" si="4"/>
        <v>+12 (29.3%)</v>
      </c>
      <c r="P14" t="str">
        <f t="shared" ca="1" si="5"/>
        <v>+20 (48.8%)</v>
      </c>
    </row>
    <row r="15" spans="1:17" x14ac:dyDescent="0.35">
      <c r="A15" t="s">
        <v>18</v>
      </c>
      <c r="B15">
        <f ca="1">SUMIF(Daily_data!B:B,"="&amp;A15,Daily_data!H:H)</f>
        <v>200</v>
      </c>
      <c r="C15">
        <f ca="1">SUMIFS(Daily_data!H:H,Daily_data!B:B,"="&amp;A15,Daily_data!K:K,"=Y")</f>
        <v>10</v>
      </c>
      <c r="D15">
        <f ca="1">SUMIFS(Daily_data!H:H,Daily_data!B:B,"="&amp;A15,Daily_data!L:L,"=Y")</f>
        <v>58</v>
      </c>
      <c r="E15">
        <f ca="1">SUMIFS(Daily_data!H:H,Daily_data!B:B,"="&amp;A15,Daily_data!M:M,"=Y")</f>
        <v>96</v>
      </c>
      <c r="F15" t="str">
        <f t="shared" ca="1" si="0"/>
        <v>+10 (5.0%)</v>
      </c>
      <c r="G15" t="str">
        <f t="shared" ca="1" si="1"/>
        <v>+58 (29.0%)</v>
      </c>
      <c r="H15" t="str">
        <f t="shared" ca="1" si="2"/>
        <v>+96 (48.0%)</v>
      </c>
      <c r="I15" s="16">
        <f ca="1">B15/_xlfn.XLOOKUP(A15,Targets!B:B,Targets!C:C)</f>
        <v>0.2</v>
      </c>
      <c r="J15">
        <f ca="1">SUMIF(Daily_data!B:B,"="&amp;A15,Daily_data!I:I)</f>
        <v>41</v>
      </c>
      <c r="K15">
        <f ca="1">SUMIFS(Daily_data!I:I,Daily_data!B:B,"="&amp;A15,Daily_data!K:K,"=Y")</f>
        <v>0</v>
      </c>
      <c r="L15">
        <f ca="1">SUMIFS(Daily_data!I:I,Daily_data!B:B,"="&amp;A15,Daily_data!L:L,"=Y")</f>
        <v>8</v>
      </c>
      <c r="M15">
        <f ca="1">SUMIFS(Daily_data!I:I,Daily_data!B:B,"="&amp;A15,Daily_data!M:M,"=Y")</f>
        <v>20</v>
      </c>
      <c r="N15" t="str">
        <f t="shared" ca="1" si="3"/>
        <v>+0 (0.0%)</v>
      </c>
      <c r="O15" t="str">
        <f t="shared" ca="1" si="4"/>
        <v>+8 (19.5%)</v>
      </c>
      <c r="P15" t="str">
        <f t="shared" ca="1" si="5"/>
        <v>+20 (48.8%)</v>
      </c>
    </row>
    <row r="16" spans="1:17" x14ac:dyDescent="0.35">
      <c r="A16" s="18" t="s">
        <v>50</v>
      </c>
      <c r="B16" s="19">
        <f ca="1">SUM(B3:B15)</f>
        <v>2564</v>
      </c>
      <c r="C16" s="19">
        <f t="shared" ref="C16:E16" ca="1" si="6">SUM(C3:C15)</f>
        <v>77</v>
      </c>
      <c r="D16" s="19">
        <f t="shared" ca="1" si="6"/>
        <v>578</v>
      </c>
      <c r="E16" s="19">
        <f t="shared" ca="1" si="6"/>
        <v>1055</v>
      </c>
      <c r="F16" s="19" t="str">
        <f t="shared" ca="1" si="0"/>
        <v>+77 (3.0%)</v>
      </c>
      <c r="G16" s="19" t="str">
        <f t="shared" ca="1" si="1"/>
        <v>+578 (22.5%)</v>
      </c>
      <c r="H16" s="19" t="str">
        <f t="shared" ca="1" si="2"/>
        <v>+1055 (41.1%)</v>
      </c>
      <c r="I16" s="20">
        <f ca="1">AVERAGE(I3:I15)</f>
        <v>0.19052564102564107</v>
      </c>
      <c r="J16" s="19">
        <f ca="1">SUM(J3:J15)</f>
        <v>519</v>
      </c>
      <c r="K16" s="19">
        <f t="shared" ref="K16:M16" ca="1" si="7">SUM(K3:K15)</f>
        <v>15</v>
      </c>
      <c r="L16" s="19">
        <f t="shared" ca="1" si="7"/>
        <v>113</v>
      </c>
      <c r="M16" s="19">
        <f t="shared" ca="1" si="7"/>
        <v>205</v>
      </c>
      <c r="N16" s="19" t="str">
        <f t="shared" ref="N16" ca="1" si="8">"+"&amp;K16&amp;" ("&amp;TEXT(K16/J16,"0.0%")&amp;")"</f>
        <v>+15 (2.9%)</v>
      </c>
      <c r="O16" s="19" t="str">
        <f t="shared" ref="O16" ca="1" si="9">"+"&amp;L16&amp;" ("&amp;TEXT(L16/J16,"0.0%")&amp;")"</f>
        <v>+113 (21.8%)</v>
      </c>
      <c r="P16" s="19" t="str">
        <f t="shared" ref="P16" ca="1" si="10">"+"&amp;M16&amp;" ("&amp;TEXT(M16/J16,"0.0%")&amp;")"</f>
        <v>+205 (39.5%)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BA3B-8272-43DD-8EBB-2044C643F8B8}">
  <dimension ref="A1:N53"/>
  <sheetViews>
    <sheetView tabSelected="1" topLeftCell="A18" workbookViewId="0">
      <selection activeCell="V29" sqref="V29"/>
    </sheetView>
  </sheetViews>
  <sheetFormatPr defaultRowHeight="14.5" x14ac:dyDescent="0.35"/>
  <cols>
    <col min="2" max="2" width="12.26953125" bestFit="1" customWidth="1"/>
  </cols>
  <sheetData>
    <row r="1" spans="1:14" ht="15" thickBot="1" x14ac:dyDescent="0.4">
      <c r="B1" t="s">
        <v>41</v>
      </c>
      <c r="C1" s="22" t="s">
        <v>60</v>
      </c>
      <c r="D1" s="23"/>
      <c r="E1" s="23"/>
      <c r="F1" s="24"/>
      <c r="G1" s="22" t="s">
        <v>61</v>
      </c>
      <c r="H1" s="23"/>
      <c r="I1" s="23"/>
      <c r="J1" s="24"/>
      <c r="K1" s="25" t="s">
        <v>62</v>
      </c>
      <c r="L1" s="26"/>
      <c r="M1" s="26"/>
      <c r="N1" s="27"/>
    </row>
    <row r="2" spans="1:14" x14ac:dyDescent="0.35">
      <c r="A2" t="s">
        <v>1</v>
      </c>
      <c r="B2" t="s">
        <v>42</v>
      </c>
      <c r="C2" t="s">
        <v>51</v>
      </c>
      <c r="D2" t="s">
        <v>52</v>
      </c>
      <c r="E2" t="s">
        <v>53</v>
      </c>
      <c r="F2" t="s">
        <v>54</v>
      </c>
      <c r="G2" t="s">
        <v>51</v>
      </c>
      <c r="H2" t="s">
        <v>52</v>
      </c>
      <c r="I2" t="s">
        <v>53</v>
      </c>
      <c r="J2" t="s">
        <v>54</v>
      </c>
      <c r="K2" t="s">
        <v>51</v>
      </c>
      <c r="L2" t="s">
        <v>52</v>
      </c>
      <c r="M2" t="s">
        <v>53</v>
      </c>
      <c r="N2" t="s">
        <v>54</v>
      </c>
    </row>
    <row r="3" spans="1:14" x14ac:dyDescent="0.35">
      <c r="A3" t="s">
        <v>6</v>
      </c>
      <c r="B3">
        <f ca="1">SUMIF(Daily_data!B:B,"="&amp;A3,Daily_data!H:H)</f>
        <v>185</v>
      </c>
      <c r="C3">
        <f ca="1">SUMIFS(Daily_data!N:N,Daily_data!$B:$B,"="&amp;Demographic!$A3)</f>
        <v>72</v>
      </c>
      <c r="D3">
        <f ca="1">SUMIFS(Daily_data!O:O,Daily_data!$B:$B,"="&amp;Demographic!$A3)</f>
        <v>35</v>
      </c>
      <c r="E3">
        <f ca="1">SUMIFS(Daily_data!P:P,Daily_data!$B:$B,"="&amp;Demographic!$A3)</f>
        <v>39</v>
      </c>
      <c r="F3">
        <f ca="1">SUMIFS(Daily_data!Q:Q,Daily_data!$B:$B,"="&amp;Demographic!$A3)</f>
        <v>39</v>
      </c>
      <c r="G3" s="16">
        <f ca="1">C3/$B3</f>
        <v>0.38918918918918921</v>
      </c>
      <c r="H3" s="16">
        <f t="shared" ref="H3:J3" ca="1" si="0">D3/$B3</f>
        <v>0.1891891891891892</v>
      </c>
      <c r="I3" s="16">
        <f t="shared" ca="1" si="0"/>
        <v>0.21081081081081082</v>
      </c>
      <c r="J3" s="16">
        <f t="shared" ca="1" si="0"/>
        <v>0.21081081081081082</v>
      </c>
      <c r="K3" s="15">
        <f ca="1">Demographic!G3-_xlfn.XLOOKUP($A3,Targets!$B:$B,Targets!I:I)</f>
        <v>5.9189189189189195E-2</v>
      </c>
      <c r="L3" s="15">
        <f ca="1">Demographic!H3-_xlfn.XLOOKUP($A3,Targets!$B:$B,Targets!J:J)</f>
        <v>-0.22081081081081078</v>
      </c>
      <c r="M3" s="15">
        <f ca="1">Demographic!I3-_xlfn.XLOOKUP($A3,Targets!$B:$B,Targets!K:K)</f>
        <v>4.081081081081081E-2</v>
      </c>
      <c r="N3" s="15">
        <f ca="1">Demographic!J3-_xlfn.XLOOKUP($A3,Targets!$B:$B,Targets!L:L)</f>
        <v>0.12081081081081083</v>
      </c>
    </row>
    <row r="4" spans="1:14" x14ac:dyDescent="0.35">
      <c r="A4" t="s">
        <v>7</v>
      </c>
      <c r="B4">
        <f ca="1">SUMIF(Daily_data!B:B,"="&amp;A4,Daily_data!H:H)</f>
        <v>165</v>
      </c>
      <c r="C4">
        <f ca="1">SUMIFS(Daily_data!N:N,Daily_data!$B:$B,"="&amp;Demographic!$A4)</f>
        <v>64</v>
      </c>
      <c r="D4">
        <f ca="1">SUMIFS(Daily_data!O:O,Daily_data!$B:$B,"="&amp;Demographic!$A4)</f>
        <v>39</v>
      </c>
      <c r="E4">
        <f ca="1">SUMIFS(Daily_data!P:P,Daily_data!$B:$B,"="&amp;Demographic!$A4)</f>
        <v>33</v>
      </c>
      <c r="F4">
        <f ca="1">SUMIFS(Daily_data!Q:Q,Daily_data!$B:$B,"="&amp;Demographic!$A4)</f>
        <v>29</v>
      </c>
      <c r="G4" s="16">
        <f t="shared" ref="G4:G15" ca="1" si="1">C4/$B4</f>
        <v>0.38787878787878788</v>
      </c>
      <c r="H4" s="16">
        <f t="shared" ref="H4:H15" ca="1" si="2">D4/$B4</f>
        <v>0.23636363636363636</v>
      </c>
      <c r="I4" s="16">
        <f t="shared" ref="I4:I15" ca="1" si="3">E4/$B4</f>
        <v>0.2</v>
      </c>
      <c r="J4" s="16">
        <f t="shared" ref="J4:J15" ca="1" si="4">F4/$B4</f>
        <v>0.17575757575757575</v>
      </c>
      <c r="K4" s="15">
        <f ca="1">Demographic!G4-_xlfn.XLOOKUP($A4,Targets!$B:$B,Targets!I:I)</f>
        <v>3.7878787878787901E-2</v>
      </c>
      <c r="L4" s="15">
        <f ca="1">Demographic!H4-_xlfn.XLOOKUP($A4,Targets!$B:$B,Targets!J:J)</f>
        <v>-0.18363636363636363</v>
      </c>
      <c r="M4" s="15">
        <f ca="1">Demographic!I4-_xlfn.XLOOKUP($A4,Targets!$B:$B,Targets!K:K)</f>
        <v>5.0000000000000017E-2</v>
      </c>
      <c r="N4" s="15">
        <f ca="1">Demographic!J4-_xlfn.XLOOKUP($A4,Targets!$B:$B,Targets!L:L)</f>
        <v>9.575757575757575E-2</v>
      </c>
    </row>
    <row r="5" spans="1:14" x14ac:dyDescent="0.35">
      <c r="A5" t="s">
        <v>8</v>
      </c>
      <c r="B5">
        <f ca="1">SUMIF(Daily_data!B:B,"="&amp;A5,Daily_data!H:H)</f>
        <v>195</v>
      </c>
      <c r="C5">
        <f ca="1">SUMIFS(Daily_data!N:N,Daily_data!$B:$B,"="&amp;Demographic!$A5)</f>
        <v>78</v>
      </c>
      <c r="D5">
        <f ca="1">SUMIFS(Daily_data!O:O,Daily_data!$B:$B,"="&amp;Demographic!$A5)</f>
        <v>38</v>
      </c>
      <c r="E5">
        <f ca="1">SUMIFS(Daily_data!P:P,Daily_data!$B:$B,"="&amp;Demographic!$A5)</f>
        <v>38</v>
      </c>
      <c r="F5">
        <f ca="1">SUMIFS(Daily_data!Q:Q,Daily_data!$B:$B,"="&amp;Demographic!$A5)</f>
        <v>41</v>
      </c>
      <c r="G5" s="16">
        <f t="shared" ca="1" si="1"/>
        <v>0.4</v>
      </c>
      <c r="H5" s="16">
        <f t="shared" ca="1" si="2"/>
        <v>0.19487179487179487</v>
      </c>
      <c r="I5" s="16">
        <f t="shared" ca="1" si="3"/>
        <v>0.19487179487179487</v>
      </c>
      <c r="J5" s="16">
        <f t="shared" ca="1" si="4"/>
        <v>0.21025641025641026</v>
      </c>
      <c r="K5" s="15">
        <f ca="1">Demographic!G5-_xlfn.XLOOKUP($A5,Targets!$B:$B,Targets!I:I)</f>
        <v>6.9599999999999995E-2</v>
      </c>
      <c r="L5" s="15">
        <f ca="1">Demographic!H5-_xlfn.XLOOKUP($A5,Targets!$B:$B,Targets!J:J)</f>
        <v>-0.19472820512820513</v>
      </c>
      <c r="M5" s="15">
        <f ca="1">Demographic!I5-_xlfn.XLOOKUP($A5,Targets!$B:$B,Targets!K:K)</f>
        <v>1.487179487179488E-2</v>
      </c>
      <c r="N5" s="15">
        <f ca="1">Demographic!J5-_xlfn.XLOOKUP($A5,Targets!$B:$B,Targets!L:L)</f>
        <v>0.11025641025641025</v>
      </c>
    </row>
    <row r="6" spans="1:14" x14ac:dyDescent="0.35">
      <c r="A6" t="s">
        <v>9</v>
      </c>
      <c r="B6">
        <f ca="1">SUMIF(Daily_data!B:B,"="&amp;A6,Daily_data!H:H)</f>
        <v>169</v>
      </c>
      <c r="C6">
        <f ca="1">SUMIFS(Daily_data!N:N,Daily_data!$B:$B,"="&amp;Demographic!$A6)</f>
        <v>66</v>
      </c>
      <c r="D6">
        <f ca="1">SUMIFS(Daily_data!O:O,Daily_data!$B:$B,"="&amp;Demographic!$A6)</f>
        <v>36</v>
      </c>
      <c r="E6">
        <f ca="1">SUMIFS(Daily_data!P:P,Daily_data!$B:$B,"="&amp;Demographic!$A6)</f>
        <v>32</v>
      </c>
      <c r="F6">
        <f ca="1">SUMIFS(Daily_data!Q:Q,Daily_data!$B:$B,"="&amp;Demographic!$A6)</f>
        <v>35</v>
      </c>
      <c r="G6" s="16">
        <f t="shared" ca="1" si="1"/>
        <v>0.39053254437869822</v>
      </c>
      <c r="H6" s="16">
        <f t="shared" ca="1" si="2"/>
        <v>0.21301775147928995</v>
      </c>
      <c r="I6" s="16">
        <f t="shared" ca="1" si="3"/>
        <v>0.1893491124260355</v>
      </c>
      <c r="J6" s="16">
        <f t="shared" ca="1" si="4"/>
        <v>0.20710059171597633</v>
      </c>
      <c r="K6" s="15">
        <f ca="1">Demographic!G6-_xlfn.XLOOKUP($A6,Targets!$B:$B,Targets!I:I)</f>
        <v>0.13053254437869821</v>
      </c>
      <c r="L6" s="15">
        <f ca="1">Demographic!H6-_xlfn.XLOOKUP($A6,Targets!$B:$B,Targets!J:J)</f>
        <v>-0.25698224852071005</v>
      </c>
      <c r="M6" s="15">
        <f ca="1">Demographic!I6-_xlfn.XLOOKUP($A6,Targets!$B:$B,Targets!K:K)</f>
        <v>1.9349112426035486E-2</v>
      </c>
      <c r="N6" s="15">
        <f ca="1">Demographic!J6-_xlfn.XLOOKUP($A6,Targets!$B:$B,Targets!L:L)</f>
        <v>0.10710059171597633</v>
      </c>
    </row>
    <row r="7" spans="1:14" x14ac:dyDescent="0.35">
      <c r="A7" t="s">
        <v>10</v>
      </c>
      <c r="B7">
        <f ca="1">SUMIF(Daily_data!B:B,"="&amp;A7,Daily_data!H:H)</f>
        <v>189</v>
      </c>
      <c r="C7">
        <f ca="1">SUMIFS(Daily_data!N:N,Daily_data!$B:$B,"="&amp;Demographic!$A7)</f>
        <v>76</v>
      </c>
      <c r="D7">
        <f ca="1">SUMIFS(Daily_data!O:O,Daily_data!$B:$B,"="&amp;Demographic!$A7)</f>
        <v>34</v>
      </c>
      <c r="E7">
        <f ca="1">SUMIFS(Daily_data!P:P,Daily_data!$B:$B,"="&amp;Demographic!$A7)</f>
        <v>40</v>
      </c>
      <c r="F7">
        <f ca="1">SUMIFS(Daily_data!Q:Q,Daily_data!$B:$B,"="&amp;Demographic!$A7)</f>
        <v>39</v>
      </c>
      <c r="G7" s="16">
        <f t="shared" ca="1" si="1"/>
        <v>0.40211640211640209</v>
      </c>
      <c r="H7" s="16">
        <f t="shared" ca="1" si="2"/>
        <v>0.17989417989417988</v>
      </c>
      <c r="I7" s="16">
        <f t="shared" ca="1" si="3"/>
        <v>0.21164021164021163</v>
      </c>
      <c r="J7" s="16">
        <f t="shared" ca="1" si="4"/>
        <v>0.20634920634920634</v>
      </c>
      <c r="K7" s="15">
        <f ca="1">Demographic!G7-_xlfn.XLOOKUP($A7,Targets!$B:$B,Targets!I:I)</f>
        <v>0.15211640211640209</v>
      </c>
      <c r="L7" s="15">
        <f ca="1">Demographic!H7-_xlfn.XLOOKUP($A7,Targets!$B:$B,Targets!J:J)</f>
        <v>-0.35010582010582014</v>
      </c>
      <c r="M7" s="15">
        <f ca="1">Demographic!I7-_xlfn.XLOOKUP($A7,Targets!$B:$B,Targets!K:K)</f>
        <v>5.1640211640211625E-2</v>
      </c>
      <c r="N7" s="15">
        <f ca="1">Demographic!J7-_xlfn.XLOOKUP($A7,Targets!$B:$B,Targets!L:L)</f>
        <v>0.14634920634920634</v>
      </c>
    </row>
    <row r="8" spans="1:14" x14ac:dyDescent="0.35">
      <c r="A8" t="s">
        <v>11</v>
      </c>
      <c r="B8">
        <f ca="1">SUMIF(Daily_data!B:B,"="&amp;A8,Daily_data!H:H)</f>
        <v>171</v>
      </c>
      <c r="C8">
        <f ca="1">SUMIFS(Daily_data!N:N,Daily_data!$B:$B,"="&amp;Demographic!$A8)</f>
        <v>68</v>
      </c>
      <c r="D8">
        <f ca="1">SUMIFS(Daily_data!O:O,Daily_data!$B:$B,"="&amp;Demographic!$A8)</f>
        <v>42</v>
      </c>
      <c r="E8">
        <f ca="1">SUMIFS(Daily_data!P:P,Daily_data!$B:$B,"="&amp;Demographic!$A8)</f>
        <v>31</v>
      </c>
      <c r="F8">
        <f ca="1">SUMIFS(Daily_data!Q:Q,Daily_data!$B:$B,"="&amp;Demographic!$A8)</f>
        <v>30</v>
      </c>
      <c r="G8" s="16">
        <f t="shared" ca="1" si="1"/>
        <v>0.39766081871345027</v>
      </c>
      <c r="H8" s="16">
        <f t="shared" ca="1" si="2"/>
        <v>0.24561403508771928</v>
      </c>
      <c r="I8" s="16">
        <f t="shared" ca="1" si="3"/>
        <v>0.18128654970760233</v>
      </c>
      <c r="J8" s="16">
        <f t="shared" ca="1" si="4"/>
        <v>0.17543859649122806</v>
      </c>
      <c r="K8" s="15">
        <f ca="1">Demographic!G8-_xlfn.XLOOKUP($A8,Targets!$B:$B,Targets!I:I)</f>
        <v>9.7660818713450281E-2</v>
      </c>
      <c r="L8" s="15">
        <f ca="1">Demographic!H8-_xlfn.XLOOKUP($A8,Targets!$B:$B,Targets!J:J)</f>
        <v>-0.20438596491228073</v>
      </c>
      <c r="M8" s="15">
        <f ca="1">Demographic!I8-_xlfn.XLOOKUP($A8,Targets!$B:$B,Targets!K:K)</f>
        <v>1.1286549707602317E-2</v>
      </c>
      <c r="N8" s="15">
        <f ca="1">Demographic!J8-_xlfn.XLOOKUP($A8,Targets!$B:$B,Targets!L:L)</f>
        <v>9.5438596491228059E-2</v>
      </c>
    </row>
    <row r="9" spans="1:14" x14ac:dyDescent="0.35">
      <c r="A9" t="s">
        <v>12</v>
      </c>
      <c r="B9">
        <f ca="1">SUMIF(Daily_data!B:B,"="&amp;A9,Daily_data!H:H)</f>
        <v>225</v>
      </c>
      <c r="C9">
        <f ca="1">SUMIFS(Daily_data!N:N,Daily_data!$B:$B,"="&amp;Demographic!$A9)</f>
        <v>95</v>
      </c>
      <c r="D9">
        <f ca="1">SUMIFS(Daily_data!O:O,Daily_data!$B:$B,"="&amp;Demographic!$A9)</f>
        <v>38</v>
      </c>
      <c r="E9">
        <f ca="1">SUMIFS(Daily_data!P:P,Daily_data!$B:$B,"="&amp;Demographic!$A9)</f>
        <v>45</v>
      </c>
      <c r="F9">
        <f ca="1">SUMIFS(Daily_data!Q:Q,Daily_data!$B:$B,"="&amp;Demographic!$A9)</f>
        <v>47</v>
      </c>
      <c r="G9" s="16">
        <f t="shared" ca="1" si="1"/>
        <v>0.42222222222222222</v>
      </c>
      <c r="H9" s="16">
        <f t="shared" ca="1" si="2"/>
        <v>0.16888888888888889</v>
      </c>
      <c r="I9" s="16">
        <f t="shared" ca="1" si="3"/>
        <v>0.2</v>
      </c>
      <c r="J9" s="16">
        <f t="shared" ca="1" si="4"/>
        <v>0.2088888888888889</v>
      </c>
      <c r="K9" s="15">
        <f ca="1">Demographic!G9-_xlfn.XLOOKUP($A9,Targets!$B:$B,Targets!I:I)</f>
        <v>0.14222222222222219</v>
      </c>
      <c r="L9" s="15">
        <f ca="1">Demographic!H9-_xlfn.XLOOKUP($A9,Targets!$B:$B,Targets!J:J)</f>
        <v>-0.33111111111111113</v>
      </c>
      <c r="M9" s="15">
        <f ca="1">Demographic!I9-_xlfn.XLOOKUP($A9,Targets!$B:$B,Targets!K:K)</f>
        <v>4.0000000000000008E-2</v>
      </c>
      <c r="N9" s="15">
        <f ca="1">Demographic!J9-_xlfn.XLOOKUP($A9,Targets!$B:$B,Targets!L:L)</f>
        <v>0.1488888888888889</v>
      </c>
    </row>
    <row r="10" spans="1:14" x14ac:dyDescent="0.35">
      <c r="A10" t="s">
        <v>13</v>
      </c>
      <c r="B10">
        <f ca="1">SUMIF(Daily_data!B:B,"="&amp;A10,Daily_data!H:H)</f>
        <v>229</v>
      </c>
      <c r="C10">
        <f ca="1">SUMIFS(Daily_data!N:N,Daily_data!$B:$B,"="&amp;Demographic!$A10)</f>
        <v>94</v>
      </c>
      <c r="D10">
        <f ca="1">SUMIFS(Daily_data!O:O,Daily_data!$B:$B,"="&amp;Demographic!$A10)</f>
        <v>39</v>
      </c>
      <c r="E10">
        <f ca="1">SUMIFS(Daily_data!P:P,Daily_data!$B:$B,"="&amp;Demographic!$A10)</f>
        <v>49</v>
      </c>
      <c r="F10">
        <f ca="1">SUMIFS(Daily_data!Q:Q,Daily_data!$B:$B,"="&amp;Demographic!$A10)</f>
        <v>47</v>
      </c>
      <c r="G10" s="16">
        <f t="shared" ca="1" si="1"/>
        <v>0.41048034934497818</v>
      </c>
      <c r="H10" s="16">
        <f t="shared" ca="1" si="2"/>
        <v>0.1703056768558952</v>
      </c>
      <c r="I10" s="16">
        <f t="shared" ca="1" si="3"/>
        <v>0.21397379912663755</v>
      </c>
      <c r="J10" s="16">
        <f t="shared" ca="1" si="4"/>
        <v>0.20524017467248909</v>
      </c>
      <c r="K10" s="15">
        <f ca="1">Demographic!G10-_xlfn.XLOOKUP($A10,Targets!$B:$B,Targets!I:I)</f>
        <v>0.16048034934497818</v>
      </c>
      <c r="L10" s="15">
        <f ca="1">Demographic!H10-_xlfn.XLOOKUP($A10,Targets!$B:$B,Targets!J:J)</f>
        <v>-0.28969432314410481</v>
      </c>
      <c r="M10" s="15">
        <f ca="1">Demographic!I10-_xlfn.XLOOKUP($A10,Targets!$B:$B,Targets!K:K)</f>
        <v>2.3973799126637552E-2</v>
      </c>
      <c r="N10" s="15">
        <f ca="1">Demographic!J10-_xlfn.XLOOKUP($A10,Targets!$B:$B,Targets!L:L)</f>
        <v>0.10524017467248908</v>
      </c>
    </row>
    <row r="11" spans="1:14" x14ac:dyDescent="0.35">
      <c r="A11" t="s">
        <v>14</v>
      </c>
      <c r="B11">
        <f ca="1">SUMIF(Daily_data!B:B,"="&amp;A11,Daily_data!H:H)</f>
        <v>218</v>
      </c>
      <c r="C11">
        <f ca="1">SUMIFS(Daily_data!N:N,Daily_data!$B:$B,"="&amp;Demographic!$A11)</f>
        <v>89</v>
      </c>
      <c r="D11">
        <f ca="1">SUMIFS(Daily_data!O:O,Daily_data!$B:$B,"="&amp;Demographic!$A11)</f>
        <v>44</v>
      </c>
      <c r="E11">
        <f ca="1">SUMIFS(Daily_data!P:P,Daily_data!$B:$B,"="&amp;Demographic!$A11)</f>
        <v>43</v>
      </c>
      <c r="F11">
        <f ca="1">SUMIFS(Daily_data!Q:Q,Daily_data!$B:$B,"="&amp;Demographic!$A11)</f>
        <v>42</v>
      </c>
      <c r="G11" s="16">
        <f t="shared" ca="1" si="1"/>
        <v>0.40825688073394495</v>
      </c>
      <c r="H11" s="16">
        <f t="shared" ca="1" si="2"/>
        <v>0.20183486238532111</v>
      </c>
      <c r="I11" s="16">
        <f t="shared" ca="1" si="3"/>
        <v>0.19724770642201836</v>
      </c>
      <c r="J11" s="16">
        <f t="shared" ca="1" si="4"/>
        <v>0.19266055045871561</v>
      </c>
      <c r="K11" s="15">
        <f ca="1">Demographic!G11-_xlfn.XLOOKUP($A11,Targets!$B:$B,Targets!I:I)</f>
        <v>0.14825688073394494</v>
      </c>
      <c r="L11" s="15">
        <f ca="1">Demographic!H11-_xlfn.XLOOKUP($A11,Targets!$B:$B,Targets!J:J)</f>
        <v>-0.27816513761467887</v>
      </c>
      <c r="M11" s="15">
        <f ca="1">Demographic!I11-_xlfn.XLOOKUP($A11,Targets!$B:$B,Targets!K:K)</f>
        <v>1.7247706422018366E-2</v>
      </c>
      <c r="N11" s="15">
        <f ca="1">Demographic!J11-_xlfn.XLOOKUP($A11,Targets!$B:$B,Targets!L:L)</f>
        <v>0.11266055045871561</v>
      </c>
    </row>
    <row r="12" spans="1:14" x14ac:dyDescent="0.35">
      <c r="A12" t="s">
        <v>15</v>
      </c>
      <c r="B12">
        <f ca="1">SUMIF(Daily_data!B:B,"="&amp;A12,Daily_data!H:H)</f>
        <v>176</v>
      </c>
      <c r="C12">
        <f ca="1">SUMIFS(Daily_data!N:N,Daily_data!$B:$B,"="&amp;Demographic!$A12)</f>
        <v>67</v>
      </c>
      <c r="D12">
        <f ca="1">SUMIFS(Daily_data!O:O,Daily_data!$B:$B,"="&amp;Demographic!$A12)</f>
        <v>41</v>
      </c>
      <c r="E12">
        <f ca="1">SUMIFS(Daily_data!P:P,Daily_data!$B:$B,"="&amp;Demographic!$A12)</f>
        <v>36</v>
      </c>
      <c r="F12">
        <f ca="1">SUMIFS(Daily_data!Q:Q,Daily_data!$B:$B,"="&amp;Demographic!$A12)</f>
        <v>32</v>
      </c>
      <c r="G12" s="16">
        <f t="shared" ca="1" si="1"/>
        <v>0.38068181818181818</v>
      </c>
      <c r="H12" s="16">
        <f t="shared" ca="1" si="2"/>
        <v>0.23295454545454544</v>
      </c>
      <c r="I12" s="16">
        <f t="shared" ca="1" si="3"/>
        <v>0.20454545454545456</v>
      </c>
      <c r="J12" s="16">
        <f t="shared" ca="1" si="4"/>
        <v>0.18181818181818182</v>
      </c>
      <c r="K12" s="15">
        <f ca="1">Demographic!G12-_xlfn.XLOOKUP($A12,Targets!$B:$B,Targets!I:I)</f>
        <v>0.13068181818181818</v>
      </c>
      <c r="L12" s="15">
        <f ca="1">Demographic!H12-_xlfn.XLOOKUP($A12,Targets!$B:$B,Targets!J:J)</f>
        <v>-0.29704545454545461</v>
      </c>
      <c r="M12" s="15">
        <f ca="1">Demographic!I12-_xlfn.XLOOKUP($A12,Targets!$B:$B,Targets!K:K)</f>
        <v>5.4545454545454564E-2</v>
      </c>
      <c r="N12" s="15">
        <f ca="1">Demographic!J12-_xlfn.XLOOKUP($A12,Targets!$B:$B,Targets!L:L)</f>
        <v>0.11181818181818182</v>
      </c>
    </row>
    <row r="13" spans="1:14" x14ac:dyDescent="0.35">
      <c r="A13" t="s">
        <v>16</v>
      </c>
      <c r="B13">
        <f ca="1">SUMIF(Daily_data!B:B,"="&amp;A13,Daily_data!H:H)</f>
        <v>228</v>
      </c>
      <c r="C13">
        <f ca="1">SUMIFS(Daily_data!N:N,Daily_data!$B:$B,"="&amp;Demographic!$A13)</f>
        <v>92</v>
      </c>
      <c r="D13">
        <f ca="1">SUMIFS(Daily_data!O:O,Daily_data!$B:$B,"="&amp;Demographic!$A13)</f>
        <v>46</v>
      </c>
      <c r="E13">
        <f ca="1">SUMIFS(Daily_data!P:P,Daily_data!$B:$B,"="&amp;Demographic!$A13)</f>
        <v>45</v>
      </c>
      <c r="F13">
        <f ca="1">SUMIFS(Daily_data!Q:Q,Daily_data!$B:$B,"="&amp;Demographic!$A13)</f>
        <v>45</v>
      </c>
      <c r="G13" s="16">
        <f t="shared" ca="1" si="1"/>
        <v>0.40350877192982454</v>
      </c>
      <c r="H13" s="16">
        <f t="shared" ca="1" si="2"/>
        <v>0.20175438596491227</v>
      </c>
      <c r="I13" s="16">
        <f t="shared" ca="1" si="3"/>
        <v>0.19736842105263158</v>
      </c>
      <c r="J13" s="16">
        <f t="shared" ca="1" si="4"/>
        <v>0.19736842105263158</v>
      </c>
      <c r="K13" s="15">
        <f ca="1">Demographic!G13-_xlfn.XLOOKUP($A13,Targets!$B:$B,Targets!I:I)</f>
        <v>0.15350877192982454</v>
      </c>
      <c r="L13" s="15">
        <f ca="1">Demographic!H13-_xlfn.XLOOKUP($A13,Targets!$B:$B,Targets!J:J)</f>
        <v>-0.27824561403508774</v>
      </c>
      <c r="M13" s="15">
        <f ca="1">Demographic!I13-_xlfn.XLOOKUP($A13,Targets!$B:$B,Targets!K:K)</f>
        <v>2.736842105263157E-2</v>
      </c>
      <c r="N13" s="15">
        <f ca="1">Demographic!J13-_xlfn.XLOOKUP($A13,Targets!$B:$B,Targets!L:L)</f>
        <v>9.7368421052631576E-2</v>
      </c>
    </row>
    <row r="14" spans="1:14" x14ac:dyDescent="0.35">
      <c r="A14" t="s">
        <v>17</v>
      </c>
      <c r="B14">
        <f ca="1">SUMIF(Daily_data!B:B,"="&amp;A14,Daily_data!H:H)</f>
        <v>214</v>
      </c>
      <c r="C14">
        <f ca="1">SUMIFS(Daily_data!N:N,Daily_data!$B:$B,"="&amp;Demographic!$A14)</f>
        <v>88</v>
      </c>
      <c r="D14">
        <f ca="1">SUMIFS(Daily_data!O:O,Daily_data!$B:$B,"="&amp;Demographic!$A14)</f>
        <v>34</v>
      </c>
      <c r="E14">
        <f ca="1">SUMIFS(Daily_data!P:P,Daily_data!$B:$B,"="&amp;Demographic!$A14)</f>
        <v>47</v>
      </c>
      <c r="F14">
        <f ca="1">SUMIFS(Daily_data!Q:Q,Daily_data!$B:$B,"="&amp;Demographic!$A14)</f>
        <v>45</v>
      </c>
      <c r="G14" s="16">
        <f t="shared" ca="1" si="1"/>
        <v>0.41121495327102803</v>
      </c>
      <c r="H14" s="16">
        <f t="shared" ca="1" si="2"/>
        <v>0.15887850467289719</v>
      </c>
      <c r="I14" s="16">
        <f t="shared" ca="1" si="3"/>
        <v>0.21962616822429906</v>
      </c>
      <c r="J14" s="16">
        <f t="shared" ca="1" si="4"/>
        <v>0.2102803738317757</v>
      </c>
      <c r="K14" s="15">
        <f ca="1">Demographic!G14-_xlfn.XLOOKUP($A14,Targets!$B:$B,Targets!I:I)</f>
        <v>0.12054828660436134</v>
      </c>
      <c r="L14" s="15">
        <f ca="1">Demographic!H14-_xlfn.XLOOKUP($A14,Targets!$B:$B,Targets!J:J)</f>
        <v>-0.31978816199376947</v>
      </c>
      <c r="M14" s="15">
        <f ca="1">Demographic!I14-_xlfn.XLOOKUP($A14,Targets!$B:$B,Targets!K:K)</f>
        <v>3.9626168224299069E-2</v>
      </c>
      <c r="N14" s="15">
        <f ca="1">Demographic!J14-_xlfn.XLOOKUP($A14,Targets!$B:$B,Targets!L:L)</f>
        <v>0.15961370716510903</v>
      </c>
    </row>
    <row r="15" spans="1:14" x14ac:dyDescent="0.35">
      <c r="A15" t="s">
        <v>18</v>
      </c>
      <c r="B15">
        <f ca="1">SUMIF(Daily_data!B:B,"="&amp;A15,Daily_data!H:H)</f>
        <v>200</v>
      </c>
      <c r="C15">
        <f ca="1">SUMIFS(Daily_data!N:N,Daily_data!$B:$B,"="&amp;Demographic!$A15)</f>
        <v>80</v>
      </c>
      <c r="D15">
        <f ca="1">SUMIFS(Daily_data!O:O,Daily_data!$B:$B,"="&amp;Demographic!$A15)</f>
        <v>43</v>
      </c>
      <c r="E15">
        <f ca="1">SUMIFS(Daily_data!P:P,Daily_data!$B:$B,"="&amp;Demographic!$A15)</f>
        <v>38</v>
      </c>
      <c r="F15">
        <f ca="1">SUMIFS(Daily_data!Q:Q,Daily_data!$B:$B,"="&amp;Demographic!$A15)</f>
        <v>39</v>
      </c>
      <c r="G15" s="16">
        <f t="shared" ca="1" si="1"/>
        <v>0.4</v>
      </c>
      <c r="H15" s="16">
        <f t="shared" ca="1" si="2"/>
        <v>0.215</v>
      </c>
      <c r="I15" s="16">
        <f t="shared" ca="1" si="3"/>
        <v>0.19</v>
      </c>
      <c r="J15" s="16">
        <f t="shared" ca="1" si="4"/>
        <v>0.19500000000000001</v>
      </c>
      <c r="K15" s="15">
        <f ca="1">Demographic!G15-_xlfn.XLOOKUP($A15,Targets!$B:$B,Targets!I:I)</f>
        <v>0.14000000000000001</v>
      </c>
      <c r="L15" s="15">
        <f ca="1">Demographic!H15-_xlfn.XLOOKUP($A15,Targets!$B:$B,Targets!J:J)</f>
        <v>-0.30500000000000005</v>
      </c>
      <c r="M15" s="15">
        <f ca="1">Demographic!I15-_xlfn.XLOOKUP($A15,Targets!$B:$B,Targets!K:K)</f>
        <v>4.0000000000000008E-2</v>
      </c>
      <c r="N15" s="15">
        <f ca="1">Demographic!J15-_xlfn.XLOOKUP($A15,Targets!$B:$B,Targets!L:L)</f>
        <v>0.125</v>
      </c>
    </row>
    <row r="16" spans="1:14" x14ac:dyDescent="0.35">
      <c r="A16" s="18" t="s">
        <v>50</v>
      </c>
      <c r="B16" s="19">
        <f ca="1">SUM(B3:B15)</f>
        <v>2564</v>
      </c>
    </row>
    <row r="19" spans="1:8" ht="15" thickBot="1" x14ac:dyDescent="0.4"/>
    <row r="20" spans="1:8" ht="15" thickBot="1" x14ac:dyDescent="0.4">
      <c r="B20" t="s">
        <v>41</v>
      </c>
      <c r="C20" s="25" t="s">
        <v>60</v>
      </c>
      <c r="D20" s="27"/>
      <c r="E20" s="25" t="s">
        <v>61</v>
      </c>
      <c r="F20" s="27"/>
      <c r="G20" s="25" t="s">
        <v>62</v>
      </c>
      <c r="H20" s="27"/>
    </row>
    <row r="21" spans="1:8" x14ac:dyDescent="0.35">
      <c r="A21" t="s">
        <v>1</v>
      </c>
      <c r="B21" t="s">
        <v>42</v>
      </c>
      <c r="C21" t="s">
        <v>55</v>
      </c>
      <c r="D21" t="s">
        <v>56</v>
      </c>
      <c r="E21" t="s">
        <v>55</v>
      </c>
      <c r="F21" t="s">
        <v>56</v>
      </c>
      <c r="G21" t="s">
        <v>55</v>
      </c>
      <c r="H21" t="s">
        <v>56</v>
      </c>
    </row>
    <row r="22" spans="1:8" x14ac:dyDescent="0.35">
      <c r="A22" t="s">
        <v>6</v>
      </c>
      <c r="B22">
        <f ca="1">SUMIF(Daily_data!B:B,"="&amp;A22,Daily_data!H:H)</f>
        <v>185</v>
      </c>
      <c r="C22">
        <f ca="1">SUMIFS(Daily_data!R:R,Daily_data!$B:$B,"="&amp;Demographic!$A22)</f>
        <v>96</v>
      </c>
      <c r="D22">
        <f ca="1">SUMIFS(Daily_data!S:S,Daily_data!$B:$B,"="&amp;Demographic!$A22)</f>
        <v>89</v>
      </c>
      <c r="E22" s="16">
        <f ca="1">C22/B22</f>
        <v>0.51891891891891895</v>
      </c>
      <c r="F22" s="16">
        <f ca="1">D22/B22</f>
        <v>0.48108108108108111</v>
      </c>
      <c r="G22" s="17">
        <f ca="1">Demographic!E22-_xlfn.XLOOKUP($A22,Targets!$B:$B,Targets!O:O)</f>
        <v>2.8918918918918957E-2</v>
      </c>
      <c r="H22" s="17">
        <f ca="1">Demographic!F22-_xlfn.XLOOKUP($A22,Targets!$B:$B,Targets!P:P)</f>
        <v>-2.8918918918918901E-2</v>
      </c>
    </row>
    <row r="23" spans="1:8" x14ac:dyDescent="0.35">
      <c r="A23" t="s">
        <v>7</v>
      </c>
      <c r="B23">
        <f ca="1">SUMIF(Daily_data!B:B,"="&amp;A23,Daily_data!H:H)</f>
        <v>165</v>
      </c>
      <c r="C23">
        <f ca="1">SUMIFS(Daily_data!R:R,Daily_data!$B:$B,"="&amp;Demographic!$A23)</f>
        <v>87</v>
      </c>
      <c r="D23">
        <f ca="1">SUMIFS(Daily_data!S:S,Daily_data!$B:$B,"="&amp;Demographic!$A23)</f>
        <v>78</v>
      </c>
      <c r="E23" s="16">
        <f t="shared" ref="E23:E34" ca="1" si="5">C23/B23</f>
        <v>0.52727272727272723</v>
      </c>
      <c r="F23" s="16">
        <f t="shared" ref="F23:F34" ca="1" si="6">D23/B23</f>
        <v>0.47272727272727272</v>
      </c>
      <c r="G23" s="17">
        <f ca="1">Demographic!E23-_xlfn.XLOOKUP($A23,Targets!$B:$B,Targets!O:O)</f>
        <v>0.26727272727272722</v>
      </c>
      <c r="H23" s="17">
        <f ca="1">Demographic!F23-_xlfn.XLOOKUP($A23,Targets!$B:$B,Targets!P:P)</f>
        <v>-0.26727272727272727</v>
      </c>
    </row>
    <row r="24" spans="1:8" x14ac:dyDescent="0.35">
      <c r="A24" t="s">
        <v>8</v>
      </c>
      <c r="B24">
        <f ca="1">SUMIF(Daily_data!B:B,"="&amp;A24,Daily_data!H:H)</f>
        <v>195</v>
      </c>
      <c r="C24">
        <f ca="1">SUMIFS(Daily_data!R:R,Daily_data!$B:$B,"="&amp;Demographic!$A24)</f>
        <v>95</v>
      </c>
      <c r="D24">
        <f ca="1">SUMIFS(Daily_data!S:S,Daily_data!$B:$B,"="&amp;Demographic!$A24)</f>
        <v>100</v>
      </c>
      <c r="E24" s="16">
        <f t="shared" ca="1" si="5"/>
        <v>0.48717948717948717</v>
      </c>
      <c r="F24" s="16">
        <f t="shared" ca="1" si="6"/>
        <v>0.51282051282051277</v>
      </c>
      <c r="G24" s="17">
        <f ca="1">Demographic!E24-_xlfn.XLOOKUP($A24,Targets!$B:$B,Targets!O:O)</f>
        <v>5.6779487179487165E-2</v>
      </c>
      <c r="H24" s="17">
        <f ca="1">Demographic!F24-_xlfn.XLOOKUP($A24,Targets!$B:$B,Targets!P:P)</f>
        <v>-5.677948717948722E-2</v>
      </c>
    </row>
    <row r="25" spans="1:8" x14ac:dyDescent="0.35">
      <c r="A25" t="s">
        <v>9</v>
      </c>
      <c r="B25">
        <f ca="1">SUMIF(Daily_data!B:B,"="&amp;A25,Daily_data!H:H)</f>
        <v>169</v>
      </c>
      <c r="C25">
        <f ca="1">SUMIFS(Daily_data!R:R,Daily_data!$B:$B,"="&amp;Demographic!$A25)</f>
        <v>84</v>
      </c>
      <c r="D25">
        <f ca="1">SUMIFS(Daily_data!S:S,Daily_data!$B:$B,"="&amp;Demographic!$A25)</f>
        <v>85</v>
      </c>
      <c r="E25" s="16">
        <f t="shared" ca="1" si="5"/>
        <v>0.49704142011834318</v>
      </c>
      <c r="F25" s="16">
        <f t="shared" ca="1" si="6"/>
        <v>0.50295857988165682</v>
      </c>
      <c r="G25" s="17">
        <f ca="1">Demographic!E25-_xlfn.XLOOKUP($A25,Targets!$B:$B,Targets!O:O)</f>
        <v>0.21704142011834315</v>
      </c>
      <c r="H25" s="17">
        <f ca="1">Demographic!F25-_xlfn.XLOOKUP($A25,Targets!$B:$B,Targets!P:P)</f>
        <v>-0.21704142011834315</v>
      </c>
    </row>
    <row r="26" spans="1:8" x14ac:dyDescent="0.35">
      <c r="A26" t="s">
        <v>10</v>
      </c>
      <c r="B26">
        <f ca="1">SUMIF(Daily_data!B:B,"="&amp;A26,Daily_data!H:H)</f>
        <v>189</v>
      </c>
      <c r="C26">
        <f ca="1">SUMIFS(Daily_data!R:R,Daily_data!$B:$B,"="&amp;Demographic!$A26)</f>
        <v>99</v>
      </c>
      <c r="D26">
        <f ca="1">SUMIFS(Daily_data!S:S,Daily_data!$B:$B,"="&amp;Demographic!$A26)</f>
        <v>90</v>
      </c>
      <c r="E26" s="16">
        <f t="shared" ca="1" si="5"/>
        <v>0.52380952380952384</v>
      </c>
      <c r="F26" s="16">
        <f t="shared" ca="1" si="6"/>
        <v>0.47619047619047616</v>
      </c>
      <c r="G26" s="17">
        <f ca="1">Demographic!E26-_xlfn.XLOOKUP($A26,Targets!$B:$B,Targets!O:O)</f>
        <v>4.3809523809523854E-2</v>
      </c>
      <c r="H26" s="17">
        <f ca="1">Demographic!F26-_xlfn.XLOOKUP($A26,Targets!$B:$B,Targets!P:P)</f>
        <v>-4.3809523809523854E-2</v>
      </c>
    </row>
    <row r="27" spans="1:8" x14ac:dyDescent="0.35">
      <c r="A27" t="s">
        <v>11</v>
      </c>
      <c r="B27">
        <f ca="1">SUMIF(Daily_data!B:B,"="&amp;A27,Daily_data!H:H)</f>
        <v>171</v>
      </c>
      <c r="C27">
        <f ca="1">SUMIFS(Daily_data!R:R,Daily_data!$B:$B,"="&amp;Demographic!$A27)</f>
        <v>85</v>
      </c>
      <c r="D27">
        <f ca="1">SUMIFS(Daily_data!S:S,Daily_data!$B:$B,"="&amp;Demographic!$A27)</f>
        <v>86</v>
      </c>
      <c r="E27" s="16">
        <f t="shared" ca="1" si="5"/>
        <v>0.49707602339181284</v>
      </c>
      <c r="F27" s="16">
        <f t="shared" ca="1" si="6"/>
        <v>0.50292397660818711</v>
      </c>
      <c r="G27" s="17">
        <f ca="1">Demographic!E27-_xlfn.XLOOKUP($A27,Targets!$B:$B,Targets!O:O)</f>
        <v>-5.2923976608187207E-2</v>
      </c>
      <c r="H27" s="17">
        <f ca="1">Demographic!F27-_xlfn.XLOOKUP($A27,Targets!$B:$B,Targets!P:P)</f>
        <v>5.2923976608187095E-2</v>
      </c>
    </row>
    <row r="28" spans="1:8" x14ac:dyDescent="0.35">
      <c r="A28" t="s">
        <v>12</v>
      </c>
      <c r="B28">
        <f ca="1">SUMIF(Daily_data!B:B,"="&amp;A28,Daily_data!H:H)</f>
        <v>225</v>
      </c>
      <c r="C28">
        <f ca="1">SUMIFS(Daily_data!R:R,Daily_data!$B:$B,"="&amp;Demographic!$A28)</f>
        <v>110</v>
      </c>
      <c r="D28">
        <f ca="1">SUMIFS(Daily_data!S:S,Daily_data!$B:$B,"="&amp;Demographic!$A28)</f>
        <v>115</v>
      </c>
      <c r="E28" s="16">
        <f t="shared" ca="1" si="5"/>
        <v>0.48888888888888887</v>
      </c>
      <c r="F28" s="16">
        <f t="shared" ca="1" si="6"/>
        <v>0.51111111111111107</v>
      </c>
      <c r="G28" s="17">
        <f ca="1">Demographic!E28-_xlfn.XLOOKUP($A28,Targets!$B:$B,Targets!O:O)</f>
        <v>0.17888888888888888</v>
      </c>
      <c r="H28" s="17">
        <f ca="1">Demographic!F28-_xlfn.XLOOKUP($A28,Targets!$B:$B,Targets!P:P)</f>
        <v>-0.17888888888888888</v>
      </c>
    </row>
    <row r="29" spans="1:8" x14ac:dyDescent="0.35">
      <c r="A29" t="s">
        <v>13</v>
      </c>
      <c r="B29">
        <f ca="1">SUMIF(Daily_data!B:B,"="&amp;A29,Daily_data!H:H)</f>
        <v>229</v>
      </c>
      <c r="C29">
        <f ca="1">SUMIFS(Daily_data!R:R,Daily_data!$B:$B,"="&amp;Demographic!$A29)</f>
        <v>111</v>
      </c>
      <c r="D29">
        <f ca="1">SUMIFS(Daily_data!S:S,Daily_data!$B:$B,"="&amp;Demographic!$A29)</f>
        <v>118</v>
      </c>
      <c r="E29" s="16">
        <f t="shared" ca="1" si="5"/>
        <v>0.48471615720524019</v>
      </c>
      <c r="F29" s="16">
        <f t="shared" ca="1" si="6"/>
        <v>0.51528384279475981</v>
      </c>
      <c r="G29" s="17">
        <f ca="1">Demographic!E29-_xlfn.XLOOKUP($A29,Targets!$B:$B,Targets!O:O)</f>
        <v>0.28471615720524018</v>
      </c>
      <c r="H29" s="17">
        <f ca="1">Demographic!F29-_xlfn.XLOOKUP($A29,Targets!$B:$B,Targets!P:P)</f>
        <v>-0.28471615720524024</v>
      </c>
    </row>
    <row r="30" spans="1:8" x14ac:dyDescent="0.35">
      <c r="A30" t="s">
        <v>14</v>
      </c>
      <c r="B30">
        <f ca="1">SUMIF(Daily_data!B:B,"="&amp;A30,Daily_data!H:H)</f>
        <v>218</v>
      </c>
      <c r="C30">
        <f ca="1">SUMIFS(Daily_data!R:R,Daily_data!$B:$B,"="&amp;Demographic!$A30)</f>
        <v>114</v>
      </c>
      <c r="D30">
        <f ca="1">SUMIFS(Daily_data!S:S,Daily_data!$B:$B,"="&amp;Demographic!$A30)</f>
        <v>104</v>
      </c>
      <c r="E30" s="16">
        <f t="shared" ca="1" si="5"/>
        <v>0.52293577981651373</v>
      </c>
      <c r="F30" s="16">
        <f t="shared" ca="1" si="6"/>
        <v>0.47706422018348627</v>
      </c>
      <c r="G30" s="17">
        <f ca="1">Demographic!E30-_xlfn.XLOOKUP($A30,Targets!$B:$B,Targets!O:O)</f>
        <v>0.10293577981651375</v>
      </c>
      <c r="H30" s="17">
        <f ca="1">Demographic!F30-_xlfn.XLOOKUP($A30,Targets!$B:$B,Targets!P:P)</f>
        <v>-0.1029357798165137</v>
      </c>
    </row>
    <row r="31" spans="1:8" x14ac:dyDescent="0.35">
      <c r="A31" t="s">
        <v>15</v>
      </c>
      <c r="B31">
        <f ca="1">SUMIF(Daily_data!B:B,"="&amp;A31,Daily_data!H:H)</f>
        <v>176</v>
      </c>
      <c r="C31">
        <f ca="1">SUMIFS(Daily_data!R:R,Daily_data!$B:$B,"="&amp;Demographic!$A31)</f>
        <v>86</v>
      </c>
      <c r="D31">
        <f ca="1">SUMIFS(Daily_data!S:S,Daily_data!$B:$B,"="&amp;Demographic!$A31)</f>
        <v>90</v>
      </c>
      <c r="E31" s="16">
        <f t="shared" ca="1" si="5"/>
        <v>0.48863636363636365</v>
      </c>
      <c r="F31" s="16">
        <f t="shared" ca="1" si="6"/>
        <v>0.51136363636363635</v>
      </c>
      <c r="G31" s="17">
        <f ca="1">Demographic!E31-_xlfn.XLOOKUP($A31,Targets!$B:$B,Targets!O:O)</f>
        <v>0.19863636363636367</v>
      </c>
      <c r="H31" s="17">
        <f ca="1">Demographic!F31-_xlfn.XLOOKUP($A31,Targets!$B:$B,Targets!P:P)</f>
        <v>-0.19863636363636361</v>
      </c>
    </row>
    <row r="32" spans="1:8" x14ac:dyDescent="0.35">
      <c r="A32" t="s">
        <v>16</v>
      </c>
      <c r="B32">
        <f ca="1">SUMIF(Daily_data!B:B,"="&amp;A32,Daily_data!H:H)</f>
        <v>228</v>
      </c>
      <c r="C32">
        <f ca="1">SUMIFS(Daily_data!R:R,Daily_data!$B:$B,"="&amp;Demographic!$A32)</f>
        <v>117</v>
      </c>
      <c r="D32">
        <f ca="1">SUMIFS(Daily_data!S:S,Daily_data!$B:$B,"="&amp;Demographic!$A32)</f>
        <v>111</v>
      </c>
      <c r="E32" s="16">
        <f t="shared" ca="1" si="5"/>
        <v>0.51315789473684215</v>
      </c>
      <c r="F32" s="16">
        <f t="shared" ca="1" si="6"/>
        <v>0.48684210526315791</v>
      </c>
      <c r="G32" s="17">
        <f ca="1">Demographic!E32-_xlfn.XLOOKUP($A32,Targets!$B:$B,Targets!O:O)</f>
        <v>0.23315789473684212</v>
      </c>
      <c r="H32" s="17">
        <f ca="1">Demographic!F32-_xlfn.XLOOKUP($A32,Targets!$B:$B,Targets!P:P)</f>
        <v>-0.23315789473684206</v>
      </c>
    </row>
    <row r="33" spans="1:11" x14ac:dyDescent="0.35">
      <c r="A33" t="s">
        <v>17</v>
      </c>
      <c r="B33">
        <f ca="1">SUMIF(Daily_data!B:B,"="&amp;A33,Daily_data!H:H)</f>
        <v>214</v>
      </c>
      <c r="C33">
        <f ca="1">SUMIFS(Daily_data!R:R,Daily_data!$B:$B,"="&amp;Demographic!$A33)</f>
        <v>111</v>
      </c>
      <c r="D33">
        <f ca="1">SUMIFS(Daily_data!S:S,Daily_data!$B:$B,"="&amp;Demographic!$A33)</f>
        <v>103</v>
      </c>
      <c r="E33" s="16">
        <f t="shared" ca="1" si="5"/>
        <v>0.51869158878504673</v>
      </c>
      <c r="F33" s="16">
        <f t="shared" ca="1" si="6"/>
        <v>0.48130841121495327</v>
      </c>
      <c r="G33" s="17">
        <f ca="1">Demographic!E33-_xlfn.XLOOKUP($A33,Targets!$B:$B,Targets!O:O)</f>
        <v>-6.1308411214953229E-2</v>
      </c>
      <c r="H33" s="17">
        <f ca="1">Demographic!F33-_xlfn.XLOOKUP($A33,Targets!$B:$B,Targets!P:P)</f>
        <v>6.1308411214953284E-2</v>
      </c>
    </row>
    <row r="34" spans="1:11" x14ac:dyDescent="0.35">
      <c r="A34" t="s">
        <v>18</v>
      </c>
      <c r="B34">
        <f ca="1">SUMIF(Daily_data!B:B,"="&amp;A34,Daily_data!H:H)</f>
        <v>200</v>
      </c>
      <c r="C34">
        <f ca="1">SUMIFS(Daily_data!R:R,Daily_data!$B:$B,"="&amp;Demographic!$A34)</f>
        <v>101</v>
      </c>
      <c r="D34">
        <f ca="1">SUMIFS(Daily_data!S:S,Daily_data!$B:$B,"="&amp;Demographic!$A34)</f>
        <v>99</v>
      </c>
      <c r="E34" s="16">
        <f t="shared" ca="1" si="5"/>
        <v>0.505</v>
      </c>
      <c r="F34" s="16">
        <f t="shared" ca="1" si="6"/>
        <v>0.495</v>
      </c>
      <c r="G34" s="17">
        <f ca="1">Demographic!E34-_xlfn.XLOOKUP($A34,Targets!$B:$B,Targets!O:O)</f>
        <v>1.5000000000000013E-2</v>
      </c>
      <c r="H34" s="17">
        <f ca="1">Demographic!F34-_xlfn.XLOOKUP($A34,Targets!$B:$B,Targets!P:P)</f>
        <v>-1.5000000000000013E-2</v>
      </c>
    </row>
    <row r="35" spans="1:11" x14ac:dyDescent="0.35">
      <c r="A35" s="18" t="s">
        <v>50</v>
      </c>
      <c r="B35" s="19">
        <f ca="1">SUM(B22:B34)</f>
        <v>2564</v>
      </c>
    </row>
    <row r="37" spans="1:11" ht="15" thickBot="1" x14ac:dyDescent="0.4"/>
    <row r="38" spans="1:11" ht="15" thickBot="1" x14ac:dyDescent="0.4">
      <c r="B38" t="s">
        <v>41</v>
      </c>
      <c r="C38" s="25" t="s">
        <v>60</v>
      </c>
      <c r="D38" s="26"/>
      <c r="E38" s="27"/>
      <c r="F38" s="25" t="s">
        <v>61</v>
      </c>
      <c r="G38" s="26"/>
      <c r="H38" s="27"/>
      <c r="I38" s="25" t="s">
        <v>62</v>
      </c>
      <c r="J38" s="26"/>
      <c r="K38" s="27"/>
    </row>
    <row r="39" spans="1:11" x14ac:dyDescent="0.35">
      <c r="A39" t="s">
        <v>1</v>
      </c>
      <c r="B39" t="s">
        <v>42</v>
      </c>
      <c r="C39" t="s">
        <v>57</v>
      </c>
      <c r="D39" t="s">
        <v>58</v>
      </c>
      <c r="E39" t="s">
        <v>59</v>
      </c>
      <c r="F39" t="s">
        <v>57</v>
      </c>
      <c r="G39" t="s">
        <v>58</v>
      </c>
      <c r="H39" t="s">
        <v>59</v>
      </c>
      <c r="I39" t="s">
        <v>57</v>
      </c>
      <c r="J39" t="s">
        <v>58</v>
      </c>
      <c r="K39" t="s">
        <v>59</v>
      </c>
    </row>
    <row r="40" spans="1:11" x14ac:dyDescent="0.35">
      <c r="A40" t="s">
        <v>6</v>
      </c>
      <c r="B40">
        <f ca="1">SUMIF(Daily_data!B:B,"="&amp;A40,Daily_data!H:H)</f>
        <v>185</v>
      </c>
      <c r="C40">
        <f ca="1">SUMIFS(Daily_data!T:T,Daily_data!$B:$B,"="&amp;Demographic!$A40)</f>
        <v>62</v>
      </c>
      <c r="D40">
        <f ca="1">SUMIFS(Daily_data!U:U,Daily_data!$B:$B,"="&amp;Demographic!$A40)</f>
        <v>107</v>
      </c>
      <c r="E40">
        <f ca="1">SUMIFS(Daily_data!V:V,Daily_data!$B:$B,"="&amp;Demographic!$A40)</f>
        <v>16</v>
      </c>
      <c r="F40" s="16">
        <f ca="1">C40/$B40</f>
        <v>0.33513513513513515</v>
      </c>
      <c r="G40" s="16">
        <f t="shared" ref="G40:H40" ca="1" si="7">D40/$B40</f>
        <v>0.57837837837837835</v>
      </c>
      <c r="H40" s="16">
        <f t="shared" ca="1" si="7"/>
        <v>8.6486486486486491E-2</v>
      </c>
      <c r="I40" s="17">
        <f ca="1">Demographic!F40-_xlfn.XLOOKUP($A40,Targets!$B:$B,Targets!T:T)</f>
        <v>2.5135135135135156E-2</v>
      </c>
      <c r="J40" s="17">
        <f ca="1">Demographic!G40-_xlfn.XLOOKUP($A40,Targets!$B:$B,Targets!U:U)</f>
        <v>0.15837837837837837</v>
      </c>
      <c r="K40" s="17">
        <f ca="1">Demographic!H40-_xlfn.XLOOKUP($A40,Targets!$B:$B,Targets!V:V)</f>
        <v>-0.18351351351351353</v>
      </c>
    </row>
    <row r="41" spans="1:11" x14ac:dyDescent="0.35">
      <c r="A41" t="s">
        <v>7</v>
      </c>
      <c r="B41">
        <f ca="1">SUMIF(Daily_data!B:B,"="&amp;A41,Daily_data!H:H)</f>
        <v>165</v>
      </c>
      <c r="C41">
        <f ca="1">SUMIFS(Daily_data!T:T,Daily_data!$B:$B,"="&amp;Demographic!$A41)</f>
        <v>58</v>
      </c>
      <c r="D41">
        <f ca="1">SUMIFS(Daily_data!U:U,Daily_data!$B:$B,"="&amp;Demographic!$A41)</f>
        <v>94</v>
      </c>
      <c r="E41">
        <f ca="1">SUMIFS(Daily_data!V:V,Daily_data!$B:$B,"="&amp;Demographic!$A41)</f>
        <v>13</v>
      </c>
      <c r="F41" s="16">
        <f t="shared" ref="F41:F52" ca="1" si="8">C41/$B41</f>
        <v>0.3515151515151515</v>
      </c>
      <c r="G41" s="16">
        <f t="shared" ref="G41:G52" ca="1" si="9">D41/$B41</f>
        <v>0.5696969696969697</v>
      </c>
      <c r="H41" s="16">
        <f t="shared" ref="H41:H52" ca="1" si="10">E41/$B41</f>
        <v>7.8787878787878782E-2</v>
      </c>
      <c r="I41" s="17">
        <f ca="1">Demographic!F41-_xlfn.XLOOKUP($A41,Targets!$B:$B,Targets!T:T)</f>
        <v>0.24151515151515152</v>
      </c>
      <c r="J41" s="17">
        <f ca="1">Demographic!G41-_xlfn.XLOOKUP($A41,Targets!$B:$B,Targets!U:U)</f>
        <v>-0.16030303030303028</v>
      </c>
      <c r="K41" s="17">
        <f ca="1">Demographic!H41-_xlfn.XLOOKUP($A41,Targets!$B:$B,Targets!V:V)</f>
        <v>-8.1212121212121222E-2</v>
      </c>
    </row>
    <row r="42" spans="1:11" x14ac:dyDescent="0.35">
      <c r="A42" t="s">
        <v>8</v>
      </c>
      <c r="B42">
        <f ca="1">SUMIF(Daily_data!B:B,"="&amp;A42,Daily_data!H:H)</f>
        <v>195</v>
      </c>
      <c r="C42">
        <f ca="1">SUMIFS(Daily_data!T:T,Daily_data!$B:$B,"="&amp;Demographic!$A42)</f>
        <v>71</v>
      </c>
      <c r="D42">
        <f ca="1">SUMIFS(Daily_data!U:U,Daily_data!$B:$B,"="&amp;Demographic!$A42)</f>
        <v>109</v>
      </c>
      <c r="E42">
        <f ca="1">SUMIFS(Daily_data!V:V,Daily_data!$B:$B,"="&amp;Demographic!$A42)</f>
        <v>15</v>
      </c>
      <c r="F42" s="16">
        <f t="shared" ca="1" si="8"/>
        <v>0.36410256410256409</v>
      </c>
      <c r="G42" s="16">
        <f t="shared" ca="1" si="9"/>
        <v>0.55897435897435899</v>
      </c>
      <c r="H42" s="16">
        <f t="shared" ca="1" si="10"/>
        <v>7.6923076923076927E-2</v>
      </c>
      <c r="I42" s="17">
        <f ca="1">Demographic!F42-_xlfn.XLOOKUP($A42,Targets!$B:$B,Targets!T:T)</f>
        <v>0.17370256410256407</v>
      </c>
      <c r="J42" s="17">
        <f ca="1">Demographic!G42-_xlfn.XLOOKUP($A42,Targets!$B:$B,Targets!U:U)</f>
        <v>-2.0225641025641061E-2</v>
      </c>
      <c r="K42" s="17">
        <f ca="1">Demographic!H42-_xlfn.XLOOKUP($A42,Targets!$B:$B,Targets!V:V)</f>
        <v>-0.15347692307692307</v>
      </c>
    </row>
    <row r="43" spans="1:11" x14ac:dyDescent="0.35">
      <c r="A43" t="s">
        <v>9</v>
      </c>
      <c r="B43">
        <f ca="1">SUMIF(Daily_data!B:B,"="&amp;A43,Daily_data!H:H)</f>
        <v>169</v>
      </c>
      <c r="C43">
        <f ca="1">SUMIFS(Daily_data!T:T,Daily_data!$B:$B,"="&amp;Demographic!$A43)</f>
        <v>61</v>
      </c>
      <c r="D43">
        <f ca="1">SUMIFS(Daily_data!U:U,Daily_data!$B:$B,"="&amp;Demographic!$A43)</f>
        <v>92</v>
      </c>
      <c r="E43">
        <f ca="1">SUMIFS(Daily_data!V:V,Daily_data!$B:$B,"="&amp;Demographic!$A43)</f>
        <v>16</v>
      </c>
      <c r="F43" s="16">
        <f t="shared" ca="1" si="8"/>
        <v>0.36094674556213019</v>
      </c>
      <c r="G43" s="16">
        <f t="shared" ca="1" si="9"/>
        <v>0.54437869822485208</v>
      </c>
      <c r="H43" s="16">
        <f t="shared" ca="1" si="10"/>
        <v>9.4674556213017749E-2</v>
      </c>
      <c r="I43" s="17">
        <f ca="1">Demographic!F43-_xlfn.XLOOKUP($A43,Targets!$B:$B,Targets!T:T)</f>
        <v>6.09467455621302E-2</v>
      </c>
      <c r="J43" s="17">
        <f ca="1">Demographic!G43-_xlfn.XLOOKUP($A43,Targets!$B:$B,Targets!U:U)</f>
        <v>9.4378698224852065E-2</v>
      </c>
      <c r="K43" s="17">
        <f ca="1">Demographic!H43-_xlfn.XLOOKUP($A43,Targets!$B:$B,Targets!V:V)</f>
        <v>-0.15532544378698226</v>
      </c>
    </row>
    <row r="44" spans="1:11" x14ac:dyDescent="0.35">
      <c r="A44" t="s">
        <v>10</v>
      </c>
      <c r="B44">
        <f ca="1">SUMIF(Daily_data!B:B,"="&amp;A44,Daily_data!H:H)</f>
        <v>189</v>
      </c>
      <c r="C44">
        <f ca="1">SUMIFS(Daily_data!T:T,Daily_data!$B:$B,"="&amp;Demographic!$A44)</f>
        <v>67</v>
      </c>
      <c r="D44">
        <f ca="1">SUMIFS(Daily_data!U:U,Daily_data!$B:$B,"="&amp;Demographic!$A44)</f>
        <v>108</v>
      </c>
      <c r="E44">
        <f ca="1">SUMIFS(Daily_data!V:V,Daily_data!$B:$B,"="&amp;Demographic!$A44)</f>
        <v>14</v>
      </c>
      <c r="F44" s="16">
        <f t="shared" ca="1" si="8"/>
        <v>0.35449735449735448</v>
      </c>
      <c r="G44" s="16">
        <f t="shared" ca="1" si="9"/>
        <v>0.5714285714285714</v>
      </c>
      <c r="H44" s="16">
        <f t="shared" ca="1" si="10"/>
        <v>7.407407407407407E-2</v>
      </c>
      <c r="I44" s="17">
        <f ca="1">Demographic!F44-_xlfn.XLOOKUP($A44,Targets!$B:$B,Targets!T:T)</f>
        <v>-5.502645502645509E-3</v>
      </c>
      <c r="J44" s="17">
        <f ca="1">Demographic!G44-_xlfn.XLOOKUP($A44,Targets!$B:$B,Targets!U:U)</f>
        <v>0.17142857142857137</v>
      </c>
      <c r="K44" s="17">
        <f ca="1">Demographic!H44-_xlfn.XLOOKUP($A44,Targets!$B:$B,Targets!V:V)</f>
        <v>-0.16592592592592592</v>
      </c>
    </row>
    <row r="45" spans="1:11" x14ac:dyDescent="0.35">
      <c r="A45" t="s">
        <v>11</v>
      </c>
      <c r="B45">
        <f ca="1">SUMIF(Daily_data!B:B,"="&amp;A45,Daily_data!H:H)</f>
        <v>171</v>
      </c>
      <c r="C45">
        <f ca="1">SUMIFS(Daily_data!T:T,Daily_data!$B:$B,"="&amp;Demographic!$A45)</f>
        <v>61</v>
      </c>
      <c r="D45">
        <f ca="1">SUMIFS(Daily_data!U:U,Daily_data!$B:$B,"="&amp;Demographic!$A45)</f>
        <v>96</v>
      </c>
      <c r="E45">
        <f ca="1">SUMIFS(Daily_data!V:V,Daily_data!$B:$B,"="&amp;Demographic!$A45)</f>
        <v>14</v>
      </c>
      <c r="F45" s="16">
        <f t="shared" ca="1" si="8"/>
        <v>0.35672514619883039</v>
      </c>
      <c r="G45" s="16">
        <f t="shared" ca="1" si="9"/>
        <v>0.56140350877192979</v>
      </c>
      <c r="H45" s="16">
        <f t="shared" ca="1" si="10"/>
        <v>8.1871345029239762E-2</v>
      </c>
      <c r="I45" s="17">
        <f ca="1">Demographic!F45-_xlfn.XLOOKUP($A45,Targets!$B:$B,Targets!T:T)</f>
        <v>0.19672514619883039</v>
      </c>
      <c r="J45" s="17">
        <f ca="1">Demographic!G45-_xlfn.XLOOKUP($A45,Targets!$B:$B,Targets!U:U)</f>
        <v>-8.8596491228070229E-2</v>
      </c>
      <c r="K45" s="17">
        <f ca="1">Demographic!H45-_xlfn.XLOOKUP($A45,Targets!$B:$B,Targets!V:V)</f>
        <v>-0.10812865497076024</v>
      </c>
    </row>
    <row r="46" spans="1:11" x14ac:dyDescent="0.35">
      <c r="A46" t="s">
        <v>12</v>
      </c>
      <c r="B46">
        <f ca="1">SUMIF(Daily_data!B:B,"="&amp;A46,Daily_data!H:H)</f>
        <v>225</v>
      </c>
      <c r="C46">
        <f ca="1">SUMIFS(Daily_data!T:T,Daily_data!$B:$B,"="&amp;Demographic!$A46)</f>
        <v>82</v>
      </c>
      <c r="D46">
        <f ca="1">SUMIFS(Daily_data!U:U,Daily_data!$B:$B,"="&amp;Demographic!$A46)</f>
        <v>122</v>
      </c>
      <c r="E46">
        <f ca="1">SUMIFS(Daily_data!V:V,Daily_data!$B:$B,"="&amp;Demographic!$A46)</f>
        <v>21</v>
      </c>
      <c r="F46" s="16">
        <f t="shared" ca="1" si="8"/>
        <v>0.36444444444444446</v>
      </c>
      <c r="G46" s="16">
        <f t="shared" ca="1" si="9"/>
        <v>0.54222222222222227</v>
      </c>
      <c r="H46" s="16">
        <f t="shared" ca="1" si="10"/>
        <v>9.3333333333333338E-2</v>
      </c>
      <c r="I46" s="17">
        <f ca="1">Demographic!F46-_xlfn.XLOOKUP($A46,Targets!$B:$B,Targets!T:T)</f>
        <v>0.20444444444444446</v>
      </c>
      <c r="J46" s="17">
        <f ca="1">Demographic!G46-_xlfn.XLOOKUP($A46,Targets!$B:$B,Targets!U:U)</f>
        <v>-0.14777777777777767</v>
      </c>
      <c r="K46" s="17">
        <f ca="1">Demographic!H46-_xlfn.XLOOKUP($A46,Targets!$B:$B,Targets!V:V)</f>
        <v>-5.6666666666666657E-2</v>
      </c>
    </row>
    <row r="47" spans="1:11" x14ac:dyDescent="0.35">
      <c r="A47" t="s">
        <v>13</v>
      </c>
      <c r="B47">
        <f ca="1">SUMIF(Daily_data!B:B,"="&amp;A47,Daily_data!H:H)</f>
        <v>229</v>
      </c>
      <c r="C47">
        <f ca="1">SUMIFS(Daily_data!T:T,Daily_data!$B:$B,"="&amp;Demographic!$A47)</f>
        <v>80</v>
      </c>
      <c r="D47">
        <f ca="1">SUMIFS(Daily_data!U:U,Daily_data!$B:$B,"="&amp;Demographic!$A47)</f>
        <v>126</v>
      </c>
      <c r="E47">
        <f ca="1">SUMIFS(Daily_data!V:V,Daily_data!$B:$B,"="&amp;Demographic!$A47)</f>
        <v>23</v>
      </c>
      <c r="F47" s="16">
        <f t="shared" ca="1" si="8"/>
        <v>0.34934497816593885</v>
      </c>
      <c r="G47" s="16">
        <f t="shared" ca="1" si="9"/>
        <v>0.55021834061135366</v>
      </c>
      <c r="H47" s="16">
        <f t="shared" ca="1" si="10"/>
        <v>0.10043668122270742</v>
      </c>
      <c r="I47" s="17">
        <f ca="1">Demographic!F47-_xlfn.XLOOKUP($A47,Targets!$B:$B,Targets!T:T)</f>
        <v>0.13934497816593885</v>
      </c>
      <c r="J47" s="17">
        <f ca="1">Demographic!G47-_xlfn.XLOOKUP($A47,Targets!$B:$B,Targets!U:U)</f>
        <v>-3.9781659388646307E-2</v>
      </c>
      <c r="K47" s="17">
        <f ca="1">Demographic!H47-_xlfn.XLOOKUP($A47,Targets!$B:$B,Targets!V:V)</f>
        <v>-9.9563318777292589E-2</v>
      </c>
    </row>
    <row r="48" spans="1:11" x14ac:dyDescent="0.35">
      <c r="A48" t="s">
        <v>14</v>
      </c>
      <c r="B48">
        <f ca="1">SUMIF(Daily_data!B:B,"="&amp;A48,Daily_data!H:H)</f>
        <v>218</v>
      </c>
      <c r="C48">
        <f ca="1">SUMIFS(Daily_data!T:T,Daily_data!$B:$B,"="&amp;Demographic!$A48)</f>
        <v>77</v>
      </c>
      <c r="D48">
        <f ca="1">SUMIFS(Daily_data!U:U,Daily_data!$B:$B,"="&amp;Demographic!$A48)</f>
        <v>119</v>
      </c>
      <c r="E48">
        <f ca="1">SUMIFS(Daily_data!V:V,Daily_data!$B:$B,"="&amp;Demographic!$A48)</f>
        <v>22</v>
      </c>
      <c r="F48" s="16">
        <f t="shared" ca="1" si="8"/>
        <v>0.35321100917431192</v>
      </c>
      <c r="G48" s="16">
        <f t="shared" ca="1" si="9"/>
        <v>0.54587155963302747</v>
      </c>
      <c r="H48" s="16">
        <f t="shared" ca="1" si="10"/>
        <v>0.10091743119266056</v>
      </c>
      <c r="I48" s="17">
        <f ca="1">Demographic!F48-_xlfn.XLOOKUP($A48,Targets!$B:$B,Targets!T:T)</f>
        <v>-1.6788990825688077E-2</v>
      </c>
      <c r="J48" s="17">
        <f ca="1">Demographic!G48-_xlfn.XLOOKUP($A48,Targets!$B:$B,Targets!U:U)</f>
        <v>8.587155963302745E-2</v>
      </c>
      <c r="K48" s="17">
        <f ca="1">Demographic!H48-_xlfn.XLOOKUP($A48,Targets!$B:$B,Targets!V:V)</f>
        <v>-6.9082568807339456E-2</v>
      </c>
    </row>
    <row r="49" spans="1:11" x14ac:dyDescent="0.35">
      <c r="A49" t="s">
        <v>15</v>
      </c>
      <c r="B49">
        <f ca="1">SUMIF(Daily_data!B:B,"="&amp;A49,Daily_data!H:H)</f>
        <v>176</v>
      </c>
      <c r="C49">
        <f ca="1">SUMIFS(Daily_data!T:T,Daily_data!$B:$B,"="&amp;Demographic!$A49)</f>
        <v>59</v>
      </c>
      <c r="D49">
        <f ca="1">SUMIFS(Daily_data!U:U,Daily_data!$B:$B,"="&amp;Demographic!$A49)</f>
        <v>99</v>
      </c>
      <c r="E49">
        <f ca="1">SUMIFS(Daily_data!V:V,Daily_data!$B:$B,"="&amp;Demographic!$A49)</f>
        <v>18</v>
      </c>
      <c r="F49" s="16">
        <f t="shared" ca="1" si="8"/>
        <v>0.33522727272727271</v>
      </c>
      <c r="G49" s="16">
        <f t="shared" ca="1" si="9"/>
        <v>0.5625</v>
      </c>
      <c r="H49" s="16">
        <f t="shared" ca="1" si="10"/>
        <v>0.10227272727272728</v>
      </c>
      <c r="I49" s="17">
        <f ca="1">Demographic!F49-_xlfn.XLOOKUP($A49,Targets!$B:$B,Targets!T:T)</f>
        <v>0.1752272727272727</v>
      </c>
      <c r="J49" s="17">
        <f ca="1">Demographic!G49-_xlfn.XLOOKUP($A49,Targets!$B:$B,Targets!U:U)</f>
        <v>-1.749999999999996E-2</v>
      </c>
      <c r="K49" s="17">
        <f ca="1">Demographic!H49-_xlfn.XLOOKUP($A49,Targets!$B:$B,Targets!V:V)</f>
        <v>-0.15772727272727272</v>
      </c>
    </row>
    <row r="50" spans="1:11" x14ac:dyDescent="0.35">
      <c r="A50" t="s">
        <v>16</v>
      </c>
      <c r="B50">
        <f ca="1">SUMIF(Daily_data!B:B,"="&amp;A50,Daily_data!H:H)</f>
        <v>228</v>
      </c>
      <c r="C50">
        <f ca="1">SUMIFS(Daily_data!T:T,Daily_data!$B:$B,"="&amp;Demographic!$A50)</f>
        <v>81</v>
      </c>
      <c r="D50">
        <f ca="1">SUMIFS(Daily_data!U:U,Daily_data!$B:$B,"="&amp;Demographic!$A50)</f>
        <v>123</v>
      </c>
      <c r="E50">
        <f ca="1">SUMIFS(Daily_data!V:V,Daily_data!$B:$B,"="&amp;Demographic!$A50)</f>
        <v>24</v>
      </c>
      <c r="F50" s="16">
        <f t="shared" ca="1" si="8"/>
        <v>0.35526315789473684</v>
      </c>
      <c r="G50" s="16">
        <f t="shared" ca="1" si="9"/>
        <v>0.53947368421052633</v>
      </c>
      <c r="H50" s="16">
        <f t="shared" ca="1" si="10"/>
        <v>0.10526315789473684</v>
      </c>
      <c r="I50" s="17">
        <f ca="1">Demographic!F50-_xlfn.XLOOKUP($A50,Targets!$B:$B,Targets!T:T)</f>
        <v>0.10526315789473684</v>
      </c>
      <c r="J50" s="17">
        <f ca="1">Demographic!G50-_xlfn.XLOOKUP($A50,Targets!$B:$B,Targets!U:U)</f>
        <v>1.947368421052631E-2</v>
      </c>
      <c r="K50" s="17">
        <f ca="1">Demographic!H50-_xlfn.XLOOKUP($A50,Targets!$B:$B,Targets!V:V)</f>
        <v>-0.12473684210526317</v>
      </c>
    </row>
    <row r="51" spans="1:11" x14ac:dyDescent="0.35">
      <c r="A51" t="s">
        <v>17</v>
      </c>
      <c r="B51">
        <f ca="1">SUMIF(Daily_data!B:B,"="&amp;A51,Daily_data!H:H)</f>
        <v>214</v>
      </c>
      <c r="C51">
        <f ca="1">SUMIFS(Daily_data!T:T,Daily_data!$B:$B,"="&amp;Demographic!$A51)</f>
        <v>78</v>
      </c>
      <c r="D51">
        <f ca="1">SUMIFS(Daily_data!U:U,Daily_data!$B:$B,"="&amp;Demographic!$A51)</f>
        <v>121</v>
      </c>
      <c r="E51">
        <f ca="1">SUMIFS(Daily_data!V:V,Daily_data!$B:$B,"="&amp;Demographic!$A51)</f>
        <v>15</v>
      </c>
      <c r="F51" s="16">
        <f t="shared" ca="1" si="8"/>
        <v>0.3644859813084112</v>
      </c>
      <c r="G51" s="16">
        <f t="shared" ca="1" si="9"/>
        <v>0.56542056074766356</v>
      </c>
      <c r="H51" s="16">
        <f t="shared" ca="1" si="10"/>
        <v>7.0093457943925228E-2</v>
      </c>
      <c r="I51" s="17">
        <f ca="1">Demographic!F51-_xlfn.XLOOKUP($A51,Targets!$B:$B,Targets!T:T)</f>
        <v>1.3819314641744518E-2</v>
      </c>
      <c r="J51" s="17">
        <f ca="1">Demographic!G51-_xlfn.XLOOKUP($A51,Targets!$B:$B,Targets!U:U)</f>
        <v>6.6753894080996912E-2</v>
      </c>
      <c r="K51" s="17">
        <f ca="1">Demographic!H51-_xlfn.XLOOKUP($A51,Targets!$B:$B,Targets!V:V)</f>
        <v>-8.0573208722741443E-2</v>
      </c>
    </row>
    <row r="52" spans="1:11" x14ac:dyDescent="0.35">
      <c r="A52" t="s">
        <v>18</v>
      </c>
      <c r="B52">
        <f ca="1">SUMIF(Daily_data!B:B,"="&amp;A52,Daily_data!H:H)</f>
        <v>200</v>
      </c>
      <c r="C52">
        <f ca="1">SUMIFS(Daily_data!T:T,Daily_data!$B:$B,"="&amp;Demographic!$A52)</f>
        <v>73</v>
      </c>
      <c r="D52">
        <f ca="1">SUMIFS(Daily_data!U:U,Daily_data!$B:$B,"="&amp;Demographic!$A52)</f>
        <v>107</v>
      </c>
      <c r="E52">
        <f ca="1">SUMIFS(Daily_data!V:V,Daily_data!$B:$B,"="&amp;Demographic!$A52)</f>
        <v>20</v>
      </c>
      <c r="F52" s="16">
        <f t="shared" ca="1" si="8"/>
        <v>0.36499999999999999</v>
      </c>
      <c r="G52" s="16">
        <f t="shared" ca="1" si="9"/>
        <v>0.53500000000000003</v>
      </c>
      <c r="H52" s="16">
        <f t="shared" ca="1" si="10"/>
        <v>0.1</v>
      </c>
      <c r="I52" s="17">
        <f ca="1">Demographic!F52-_xlfn.XLOOKUP($A52,Targets!$B:$B,Targets!T:T)</f>
        <v>0.13499999999999998</v>
      </c>
      <c r="J52" s="17">
        <f ca="1">Demographic!G52-_xlfn.XLOOKUP($A52,Targets!$B:$B,Targets!U:U)</f>
        <v>1.5000000000000013E-2</v>
      </c>
      <c r="K52" s="17">
        <f ca="1">Demographic!H52-_xlfn.XLOOKUP($A52,Targets!$B:$B,Targets!V:V)</f>
        <v>-0.15</v>
      </c>
    </row>
    <row r="53" spans="1:11" x14ac:dyDescent="0.35">
      <c r="A53" s="18" t="s">
        <v>50</v>
      </c>
      <c r="B53" s="19">
        <f ca="1">SUM(B40:B52)</f>
        <v>2564</v>
      </c>
      <c r="I53" s="17"/>
      <c r="J53" s="17"/>
      <c r="K53" s="17"/>
    </row>
  </sheetData>
  <mergeCells count="9">
    <mergeCell ref="C38:E38"/>
    <mergeCell ref="F38:H38"/>
    <mergeCell ref="I38:K38"/>
    <mergeCell ref="C1:F1"/>
    <mergeCell ref="G1:J1"/>
    <mergeCell ref="K1:N1"/>
    <mergeCell ref="C20:D20"/>
    <mergeCell ref="E20:F20"/>
    <mergeCell ref="G20:H20"/>
  </mergeCells>
  <conditionalFormatting sqref="K3:N15">
    <cfRule type="cellIs" dxfId="1" priority="3" operator="lessThan">
      <formula>-0.05</formula>
    </cfRule>
    <cfRule type="cellIs" dxfId="2" priority="2" operator="greaterThan">
      <formula>0.05</formula>
    </cfRule>
    <cfRule type="cellIs" dxfId="0" priority="1" operator="between">
      <formula>-0.0499</formula>
      <formula>0.0499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D200-8CE3-4B54-9E68-B011133C2B17}">
  <dimension ref="A1:V14"/>
  <sheetViews>
    <sheetView workbookViewId="0">
      <selection activeCell="T2" sqref="T2"/>
    </sheetView>
  </sheetViews>
  <sheetFormatPr defaultRowHeight="14.5" x14ac:dyDescent="0.35"/>
  <cols>
    <col min="1" max="1" width="13.90625" customWidth="1"/>
    <col min="2" max="2" width="13.1796875" bestFit="1" customWidth="1"/>
    <col min="3" max="3" width="16.6328125" bestFit="1" customWidth="1"/>
    <col min="4" max="4" width="16.1796875" bestFit="1" customWidth="1"/>
  </cols>
  <sheetData>
    <row r="1" spans="1:22" x14ac:dyDescent="0.35">
      <c r="A1" t="s">
        <v>3</v>
      </c>
      <c r="B1" t="s">
        <v>1</v>
      </c>
      <c r="C1" t="s">
        <v>4</v>
      </c>
      <c r="D1" t="s">
        <v>5</v>
      </c>
      <c r="E1" t="s">
        <v>51</v>
      </c>
      <c r="F1" t="s">
        <v>52</v>
      </c>
      <c r="G1" t="s">
        <v>53</v>
      </c>
      <c r="H1" t="s">
        <v>54</v>
      </c>
      <c r="I1" t="s">
        <v>63</v>
      </c>
      <c r="J1" t="s">
        <v>64</v>
      </c>
      <c r="K1" t="s">
        <v>65</v>
      </c>
      <c r="L1" t="s">
        <v>66</v>
      </c>
      <c r="M1" t="s">
        <v>55</v>
      </c>
      <c r="N1" t="s">
        <v>56</v>
      </c>
      <c r="O1" t="s">
        <v>67</v>
      </c>
      <c r="P1" t="s">
        <v>68</v>
      </c>
      <c r="Q1" t="s">
        <v>57</v>
      </c>
      <c r="R1" t="s">
        <v>58</v>
      </c>
      <c r="S1" t="s">
        <v>59</v>
      </c>
      <c r="T1" t="s">
        <v>69</v>
      </c>
      <c r="U1" t="s">
        <v>70</v>
      </c>
      <c r="V1" t="s">
        <v>71</v>
      </c>
    </row>
    <row r="2" spans="1:22" x14ac:dyDescent="0.35">
      <c r="A2" t="s">
        <v>20</v>
      </c>
      <c r="B2" t="s">
        <v>6</v>
      </c>
      <c r="C2">
        <v>1000</v>
      </c>
      <c r="E2">
        <f ca="1">ROUND((RANDBETWEEN(25,35)/100)*C2,0)</f>
        <v>330</v>
      </c>
      <c r="F2">
        <f ca="1">C2-E2-G2-H2</f>
        <v>410</v>
      </c>
      <c r="G2">
        <f ca="1">ROUND((RANDBETWEEN(15,20)/100)*C2,0)</f>
        <v>170</v>
      </c>
      <c r="H2">
        <f ca="1">ROUND((RANDBETWEEN(5,10)/100)*C2,0)</f>
        <v>90</v>
      </c>
      <c r="I2" s="16">
        <f ca="1">E2/$C2</f>
        <v>0.33</v>
      </c>
      <c r="J2" s="16">
        <f t="shared" ref="J2:L2" ca="1" si="0">F2/$C2</f>
        <v>0.41</v>
      </c>
      <c r="K2" s="16">
        <f t="shared" ca="1" si="0"/>
        <v>0.17</v>
      </c>
      <c r="L2" s="16">
        <f t="shared" ca="1" si="0"/>
        <v>0.09</v>
      </c>
      <c r="M2" s="28">
        <f ca="1">ROUND((RANDBETWEEN(20,60)/100)*C2,0)</f>
        <v>490</v>
      </c>
      <c r="N2" s="29">
        <f ca="1">C2-M2</f>
        <v>510</v>
      </c>
      <c r="O2" s="16">
        <f ca="1">M2/C2</f>
        <v>0.49</v>
      </c>
      <c r="P2" s="16">
        <f ca="1">N2/C2</f>
        <v>0.51</v>
      </c>
      <c r="Q2">
        <f ca="1">ROUND((RANDBETWEEN(10,40)/100)*C2,0)</f>
        <v>310</v>
      </c>
      <c r="R2">
        <f ca="1">C2-Q2-S2</f>
        <v>420</v>
      </c>
      <c r="S2">
        <f ca="1">ROUND((RANDBETWEEN(15,30)/100)*C2,0)</f>
        <v>270</v>
      </c>
      <c r="T2" s="15">
        <f ca="1">Q2/C2</f>
        <v>0.31</v>
      </c>
      <c r="U2" s="15">
        <f ca="1">R2/C2</f>
        <v>0.42</v>
      </c>
      <c r="V2" s="15">
        <f ca="1">S2/C2</f>
        <v>0.27</v>
      </c>
    </row>
    <row r="3" spans="1:22" x14ac:dyDescent="0.35">
      <c r="A3" t="s">
        <v>21</v>
      </c>
      <c r="B3" t="s">
        <v>7</v>
      </c>
      <c r="C3">
        <v>1000</v>
      </c>
      <c r="E3">
        <f t="shared" ref="E3:E14" ca="1" si="1">ROUND((RANDBETWEEN(25,35)/100)*C3,0)</f>
        <v>350</v>
      </c>
      <c r="F3">
        <f t="shared" ref="F3:F14" ca="1" si="2">C3-E3-G3-H3</f>
        <v>420</v>
      </c>
      <c r="G3">
        <f t="shared" ref="G3:G14" ca="1" si="3">ROUND((RANDBETWEEN(15,20)/100)*C3,0)</f>
        <v>150</v>
      </c>
      <c r="H3">
        <f t="shared" ref="H3:H14" ca="1" si="4">ROUND((RANDBETWEEN(5,10)/100)*C3,0)</f>
        <v>80</v>
      </c>
      <c r="I3" s="16">
        <f t="shared" ref="I3:I14" ca="1" si="5">E3/$C3</f>
        <v>0.35</v>
      </c>
      <c r="J3" s="16">
        <f t="shared" ref="J3:J14" ca="1" si="6">F3/$C3</f>
        <v>0.42</v>
      </c>
      <c r="K3" s="16">
        <f t="shared" ref="K3:K14" ca="1" si="7">G3/$C3</f>
        <v>0.15</v>
      </c>
      <c r="L3" s="16">
        <f t="shared" ref="L3:L14" ca="1" si="8">H3/$C3</f>
        <v>0.08</v>
      </c>
      <c r="M3" s="28">
        <f t="shared" ref="M3:M14" ca="1" si="9">ROUND((RANDBETWEEN(20,60)/100)*C3,0)</f>
        <v>260</v>
      </c>
      <c r="N3" s="29">
        <f t="shared" ref="N3:N14" ca="1" si="10">C3-M3</f>
        <v>740</v>
      </c>
      <c r="O3" s="16">
        <f t="shared" ref="O3:O14" ca="1" si="11">M3/C3</f>
        <v>0.26</v>
      </c>
      <c r="P3" s="16">
        <f t="shared" ref="P3:P14" ca="1" si="12">N3/C3</f>
        <v>0.74</v>
      </c>
      <c r="Q3">
        <f t="shared" ref="Q3:Q14" ca="1" si="13">ROUND((RANDBETWEEN(10,40)/100)*C3,0)</f>
        <v>110</v>
      </c>
      <c r="R3">
        <f t="shared" ref="R3:R14" ca="1" si="14">C3-Q3-S3</f>
        <v>730</v>
      </c>
      <c r="S3">
        <f t="shared" ref="S3:S14" ca="1" si="15">ROUND((RANDBETWEEN(15,30)/100)*C3,0)</f>
        <v>160</v>
      </c>
      <c r="T3" s="15">
        <f t="shared" ref="T3:T14" ca="1" si="16">Q3/C3</f>
        <v>0.11</v>
      </c>
      <c r="U3" s="15">
        <f t="shared" ref="U3:U14" ca="1" si="17">R3/C3</f>
        <v>0.73</v>
      </c>
      <c r="V3" s="15">
        <f t="shared" ref="V3:V14" ca="1" si="18">S3/C3</f>
        <v>0.16</v>
      </c>
    </row>
    <row r="4" spans="1:22" x14ac:dyDescent="0.35">
      <c r="A4" t="s">
        <v>22</v>
      </c>
      <c r="B4" t="s">
        <v>8</v>
      </c>
      <c r="C4">
        <v>1250</v>
      </c>
      <c r="E4">
        <f t="shared" ca="1" si="1"/>
        <v>413</v>
      </c>
      <c r="F4">
        <f t="shared" ca="1" si="2"/>
        <v>487</v>
      </c>
      <c r="G4">
        <f t="shared" ca="1" si="3"/>
        <v>225</v>
      </c>
      <c r="H4">
        <f t="shared" ca="1" si="4"/>
        <v>125</v>
      </c>
      <c r="I4" s="16">
        <f t="shared" ca="1" si="5"/>
        <v>0.33040000000000003</v>
      </c>
      <c r="J4" s="16">
        <f t="shared" ca="1" si="6"/>
        <v>0.3896</v>
      </c>
      <c r="K4" s="16">
        <f t="shared" ca="1" si="7"/>
        <v>0.18</v>
      </c>
      <c r="L4" s="16">
        <f t="shared" ca="1" si="8"/>
        <v>0.1</v>
      </c>
      <c r="M4" s="28">
        <f t="shared" ca="1" si="9"/>
        <v>538</v>
      </c>
      <c r="N4" s="29">
        <f t="shared" ca="1" si="10"/>
        <v>712</v>
      </c>
      <c r="O4" s="16">
        <f t="shared" ca="1" si="11"/>
        <v>0.4304</v>
      </c>
      <c r="P4" s="16">
        <f t="shared" ca="1" si="12"/>
        <v>0.5696</v>
      </c>
      <c r="Q4">
        <f t="shared" ca="1" si="13"/>
        <v>238</v>
      </c>
      <c r="R4">
        <f t="shared" ca="1" si="14"/>
        <v>724</v>
      </c>
      <c r="S4">
        <f t="shared" ca="1" si="15"/>
        <v>288</v>
      </c>
      <c r="T4" s="15">
        <f t="shared" ca="1" si="16"/>
        <v>0.19040000000000001</v>
      </c>
      <c r="U4" s="15">
        <f t="shared" ca="1" si="17"/>
        <v>0.57920000000000005</v>
      </c>
      <c r="V4" s="15">
        <f t="shared" ca="1" si="18"/>
        <v>0.23039999999999999</v>
      </c>
    </row>
    <row r="5" spans="1:22" x14ac:dyDescent="0.35">
      <c r="A5" t="s">
        <v>23</v>
      </c>
      <c r="B5" t="s">
        <v>9</v>
      </c>
      <c r="C5">
        <v>1000</v>
      </c>
      <c r="E5">
        <f t="shared" ca="1" si="1"/>
        <v>260</v>
      </c>
      <c r="F5">
        <f t="shared" ca="1" si="2"/>
        <v>470</v>
      </c>
      <c r="G5">
        <f t="shared" ca="1" si="3"/>
        <v>170</v>
      </c>
      <c r="H5">
        <f t="shared" ca="1" si="4"/>
        <v>100</v>
      </c>
      <c r="I5" s="16">
        <f t="shared" ca="1" si="5"/>
        <v>0.26</v>
      </c>
      <c r="J5" s="16">
        <f t="shared" ca="1" si="6"/>
        <v>0.47</v>
      </c>
      <c r="K5" s="16">
        <f t="shared" ca="1" si="7"/>
        <v>0.17</v>
      </c>
      <c r="L5" s="16">
        <f t="shared" ca="1" si="8"/>
        <v>0.1</v>
      </c>
      <c r="M5" s="28">
        <f t="shared" ca="1" si="9"/>
        <v>280</v>
      </c>
      <c r="N5" s="29">
        <f t="shared" ca="1" si="10"/>
        <v>720</v>
      </c>
      <c r="O5" s="16">
        <f t="shared" ca="1" si="11"/>
        <v>0.28000000000000003</v>
      </c>
      <c r="P5" s="16">
        <f t="shared" ca="1" si="12"/>
        <v>0.72</v>
      </c>
      <c r="Q5">
        <f t="shared" ca="1" si="13"/>
        <v>300</v>
      </c>
      <c r="R5">
        <f t="shared" ca="1" si="14"/>
        <v>450</v>
      </c>
      <c r="S5">
        <f t="shared" ca="1" si="15"/>
        <v>250</v>
      </c>
      <c r="T5" s="15">
        <f t="shared" ca="1" si="16"/>
        <v>0.3</v>
      </c>
      <c r="U5" s="15">
        <f t="shared" ca="1" si="17"/>
        <v>0.45</v>
      </c>
      <c r="V5" s="15">
        <f t="shared" ca="1" si="18"/>
        <v>0.25</v>
      </c>
    </row>
    <row r="6" spans="1:22" x14ac:dyDescent="0.35">
      <c r="A6" t="s">
        <v>24</v>
      </c>
      <c r="B6" t="s">
        <v>10</v>
      </c>
      <c r="C6">
        <v>1200</v>
      </c>
      <c r="E6">
        <f t="shared" ca="1" si="1"/>
        <v>300</v>
      </c>
      <c r="F6">
        <f t="shared" ca="1" si="2"/>
        <v>636</v>
      </c>
      <c r="G6">
        <f t="shared" ca="1" si="3"/>
        <v>192</v>
      </c>
      <c r="H6">
        <f t="shared" ca="1" si="4"/>
        <v>72</v>
      </c>
      <c r="I6" s="16">
        <f t="shared" ca="1" si="5"/>
        <v>0.25</v>
      </c>
      <c r="J6" s="16">
        <f t="shared" ca="1" si="6"/>
        <v>0.53</v>
      </c>
      <c r="K6" s="16">
        <f t="shared" ca="1" si="7"/>
        <v>0.16</v>
      </c>
      <c r="L6" s="16">
        <f t="shared" ca="1" si="8"/>
        <v>0.06</v>
      </c>
      <c r="M6" s="28">
        <f t="shared" ca="1" si="9"/>
        <v>576</v>
      </c>
      <c r="N6" s="29">
        <f t="shared" ca="1" si="10"/>
        <v>624</v>
      </c>
      <c r="O6" s="16">
        <f t="shared" ca="1" si="11"/>
        <v>0.48</v>
      </c>
      <c r="P6" s="16">
        <f t="shared" ca="1" si="12"/>
        <v>0.52</v>
      </c>
      <c r="Q6">
        <f t="shared" ca="1" si="13"/>
        <v>432</v>
      </c>
      <c r="R6">
        <f t="shared" ca="1" si="14"/>
        <v>480</v>
      </c>
      <c r="S6">
        <f t="shared" ca="1" si="15"/>
        <v>288</v>
      </c>
      <c r="T6" s="15">
        <f t="shared" ca="1" si="16"/>
        <v>0.36</v>
      </c>
      <c r="U6" s="15">
        <f t="shared" ca="1" si="17"/>
        <v>0.4</v>
      </c>
      <c r="V6" s="15">
        <f t="shared" ca="1" si="18"/>
        <v>0.24</v>
      </c>
    </row>
    <row r="7" spans="1:22" x14ac:dyDescent="0.35">
      <c r="A7" t="s">
        <v>25</v>
      </c>
      <c r="B7" t="s">
        <v>11</v>
      </c>
      <c r="C7">
        <v>1000</v>
      </c>
      <c r="E7">
        <f t="shared" ca="1" si="1"/>
        <v>300</v>
      </c>
      <c r="F7">
        <f t="shared" ca="1" si="2"/>
        <v>450</v>
      </c>
      <c r="G7">
        <f t="shared" ca="1" si="3"/>
        <v>170</v>
      </c>
      <c r="H7">
        <f t="shared" ca="1" si="4"/>
        <v>80</v>
      </c>
      <c r="I7" s="16">
        <f t="shared" ca="1" si="5"/>
        <v>0.3</v>
      </c>
      <c r="J7" s="16">
        <f t="shared" ca="1" si="6"/>
        <v>0.45</v>
      </c>
      <c r="K7" s="16">
        <f t="shared" ca="1" si="7"/>
        <v>0.17</v>
      </c>
      <c r="L7" s="16">
        <f t="shared" ca="1" si="8"/>
        <v>0.08</v>
      </c>
      <c r="M7" s="28">
        <f t="shared" ca="1" si="9"/>
        <v>550</v>
      </c>
      <c r="N7" s="29">
        <f t="shared" ca="1" si="10"/>
        <v>450</v>
      </c>
      <c r="O7" s="16">
        <f t="shared" ca="1" si="11"/>
        <v>0.55000000000000004</v>
      </c>
      <c r="P7" s="16">
        <f t="shared" ca="1" si="12"/>
        <v>0.45</v>
      </c>
      <c r="Q7">
        <f t="shared" ca="1" si="13"/>
        <v>160</v>
      </c>
      <c r="R7">
        <f t="shared" ca="1" si="14"/>
        <v>650</v>
      </c>
      <c r="S7">
        <f t="shared" ca="1" si="15"/>
        <v>190</v>
      </c>
      <c r="T7" s="15">
        <f t="shared" ca="1" si="16"/>
        <v>0.16</v>
      </c>
      <c r="U7" s="15">
        <f t="shared" ca="1" si="17"/>
        <v>0.65</v>
      </c>
      <c r="V7" s="15">
        <f t="shared" ca="1" si="18"/>
        <v>0.19</v>
      </c>
    </row>
    <row r="8" spans="1:22" x14ac:dyDescent="0.35">
      <c r="A8" t="s">
        <v>26</v>
      </c>
      <c r="B8" t="s">
        <v>12</v>
      </c>
      <c r="C8">
        <v>1000</v>
      </c>
      <c r="E8">
        <f t="shared" ca="1" si="1"/>
        <v>280</v>
      </c>
      <c r="F8">
        <f t="shared" ca="1" si="2"/>
        <v>500</v>
      </c>
      <c r="G8">
        <f t="shared" ca="1" si="3"/>
        <v>160</v>
      </c>
      <c r="H8">
        <f t="shared" ca="1" si="4"/>
        <v>60</v>
      </c>
      <c r="I8" s="16">
        <f t="shared" ca="1" si="5"/>
        <v>0.28000000000000003</v>
      </c>
      <c r="J8" s="16">
        <f t="shared" ca="1" si="6"/>
        <v>0.5</v>
      </c>
      <c r="K8" s="16">
        <f t="shared" ca="1" si="7"/>
        <v>0.16</v>
      </c>
      <c r="L8" s="16">
        <f t="shared" ca="1" si="8"/>
        <v>0.06</v>
      </c>
      <c r="M8" s="28">
        <f t="shared" ca="1" si="9"/>
        <v>310</v>
      </c>
      <c r="N8" s="29">
        <f t="shared" ca="1" si="10"/>
        <v>690</v>
      </c>
      <c r="O8" s="16">
        <f t="shared" ca="1" si="11"/>
        <v>0.31</v>
      </c>
      <c r="P8" s="16">
        <f t="shared" ca="1" si="12"/>
        <v>0.69</v>
      </c>
      <c r="Q8">
        <f t="shared" ca="1" si="13"/>
        <v>160</v>
      </c>
      <c r="R8">
        <f t="shared" ca="1" si="14"/>
        <v>690</v>
      </c>
      <c r="S8">
        <f t="shared" ca="1" si="15"/>
        <v>150</v>
      </c>
      <c r="T8" s="15">
        <f t="shared" ca="1" si="16"/>
        <v>0.16</v>
      </c>
      <c r="U8" s="15">
        <f t="shared" ca="1" si="17"/>
        <v>0.69</v>
      </c>
      <c r="V8" s="15">
        <f t="shared" ca="1" si="18"/>
        <v>0.15</v>
      </c>
    </row>
    <row r="9" spans="1:22" x14ac:dyDescent="0.35">
      <c r="A9" t="s">
        <v>27</v>
      </c>
      <c r="B9" t="s">
        <v>13</v>
      </c>
      <c r="C9">
        <v>1000</v>
      </c>
      <c r="E9">
        <f t="shared" ca="1" si="1"/>
        <v>250</v>
      </c>
      <c r="F9">
        <f t="shared" ca="1" si="2"/>
        <v>460</v>
      </c>
      <c r="G9">
        <f t="shared" ca="1" si="3"/>
        <v>190</v>
      </c>
      <c r="H9">
        <f t="shared" ca="1" si="4"/>
        <v>100</v>
      </c>
      <c r="I9" s="16">
        <f t="shared" ca="1" si="5"/>
        <v>0.25</v>
      </c>
      <c r="J9" s="16">
        <f t="shared" ca="1" si="6"/>
        <v>0.46</v>
      </c>
      <c r="K9" s="16">
        <f t="shared" ca="1" si="7"/>
        <v>0.19</v>
      </c>
      <c r="L9" s="16">
        <f t="shared" ca="1" si="8"/>
        <v>0.1</v>
      </c>
      <c r="M9" s="28">
        <f t="shared" ca="1" si="9"/>
        <v>200</v>
      </c>
      <c r="N9" s="29">
        <f t="shared" ca="1" si="10"/>
        <v>800</v>
      </c>
      <c r="O9" s="16">
        <f t="shared" ca="1" si="11"/>
        <v>0.2</v>
      </c>
      <c r="P9" s="16">
        <f t="shared" ca="1" si="12"/>
        <v>0.8</v>
      </c>
      <c r="Q9">
        <f t="shared" ca="1" si="13"/>
        <v>210</v>
      </c>
      <c r="R9">
        <f t="shared" ca="1" si="14"/>
        <v>590</v>
      </c>
      <c r="S9">
        <f t="shared" ca="1" si="15"/>
        <v>200</v>
      </c>
      <c r="T9" s="15">
        <f t="shared" ca="1" si="16"/>
        <v>0.21</v>
      </c>
      <c r="U9" s="15">
        <f t="shared" ca="1" si="17"/>
        <v>0.59</v>
      </c>
      <c r="V9" s="15">
        <f t="shared" ca="1" si="18"/>
        <v>0.2</v>
      </c>
    </row>
    <row r="10" spans="1:22" x14ac:dyDescent="0.35">
      <c r="A10" t="s">
        <v>28</v>
      </c>
      <c r="B10" t="s">
        <v>14</v>
      </c>
      <c r="C10">
        <v>1000</v>
      </c>
      <c r="E10">
        <f t="shared" ca="1" si="1"/>
        <v>260</v>
      </c>
      <c r="F10">
        <f t="shared" ca="1" si="2"/>
        <v>480</v>
      </c>
      <c r="G10">
        <f t="shared" ca="1" si="3"/>
        <v>180</v>
      </c>
      <c r="H10">
        <f t="shared" ca="1" si="4"/>
        <v>80</v>
      </c>
      <c r="I10" s="16">
        <f t="shared" ca="1" si="5"/>
        <v>0.26</v>
      </c>
      <c r="J10" s="16">
        <f t="shared" ca="1" si="6"/>
        <v>0.48</v>
      </c>
      <c r="K10" s="16">
        <f t="shared" ca="1" si="7"/>
        <v>0.18</v>
      </c>
      <c r="L10" s="16">
        <f t="shared" ca="1" si="8"/>
        <v>0.08</v>
      </c>
      <c r="M10" s="28">
        <f t="shared" ca="1" si="9"/>
        <v>420</v>
      </c>
      <c r="N10" s="29">
        <f t="shared" ca="1" si="10"/>
        <v>580</v>
      </c>
      <c r="O10" s="16">
        <f t="shared" ca="1" si="11"/>
        <v>0.42</v>
      </c>
      <c r="P10" s="16">
        <f t="shared" ca="1" si="12"/>
        <v>0.57999999999999996</v>
      </c>
      <c r="Q10">
        <f t="shared" ca="1" si="13"/>
        <v>370</v>
      </c>
      <c r="R10">
        <f t="shared" ca="1" si="14"/>
        <v>460</v>
      </c>
      <c r="S10">
        <f t="shared" ca="1" si="15"/>
        <v>170</v>
      </c>
      <c r="T10" s="15">
        <f t="shared" ca="1" si="16"/>
        <v>0.37</v>
      </c>
      <c r="U10" s="15">
        <f t="shared" ca="1" si="17"/>
        <v>0.46</v>
      </c>
      <c r="V10" s="15">
        <f t="shared" ca="1" si="18"/>
        <v>0.17</v>
      </c>
    </row>
    <row r="11" spans="1:22" x14ac:dyDescent="0.35">
      <c r="A11" t="s">
        <v>29</v>
      </c>
      <c r="B11" t="s">
        <v>15</v>
      </c>
      <c r="C11">
        <v>2000</v>
      </c>
      <c r="E11">
        <f t="shared" ca="1" si="1"/>
        <v>500</v>
      </c>
      <c r="F11">
        <f t="shared" ca="1" si="2"/>
        <v>1060</v>
      </c>
      <c r="G11">
        <f t="shared" ca="1" si="3"/>
        <v>300</v>
      </c>
      <c r="H11">
        <f t="shared" ca="1" si="4"/>
        <v>140</v>
      </c>
      <c r="I11" s="16">
        <f t="shared" ca="1" si="5"/>
        <v>0.25</v>
      </c>
      <c r="J11" s="16">
        <f t="shared" ca="1" si="6"/>
        <v>0.53</v>
      </c>
      <c r="K11" s="16">
        <f t="shared" ca="1" si="7"/>
        <v>0.15</v>
      </c>
      <c r="L11" s="16">
        <f t="shared" ca="1" si="8"/>
        <v>7.0000000000000007E-2</v>
      </c>
      <c r="M11" s="28">
        <f t="shared" ca="1" si="9"/>
        <v>580</v>
      </c>
      <c r="N11" s="29">
        <f t="shared" ca="1" si="10"/>
        <v>1420</v>
      </c>
      <c r="O11" s="16">
        <f t="shared" ca="1" si="11"/>
        <v>0.28999999999999998</v>
      </c>
      <c r="P11" s="16">
        <f t="shared" ca="1" si="12"/>
        <v>0.71</v>
      </c>
      <c r="Q11">
        <f t="shared" ca="1" si="13"/>
        <v>320</v>
      </c>
      <c r="R11">
        <f t="shared" ca="1" si="14"/>
        <v>1160</v>
      </c>
      <c r="S11">
        <f t="shared" ca="1" si="15"/>
        <v>520</v>
      </c>
      <c r="T11" s="15">
        <f t="shared" ca="1" si="16"/>
        <v>0.16</v>
      </c>
      <c r="U11" s="15">
        <f t="shared" ca="1" si="17"/>
        <v>0.57999999999999996</v>
      </c>
      <c r="V11" s="15">
        <f t="shared" ca="1" si="18"/>
        <v>0.26</v>
      </c>
    </row>
    <row r="12" spans="1:22" x14ac:dyDescent="0.35">
      <c r="A12" t="s">
        <v>30</v>
      </c>
      <c r="B12" t="s">
        <v>16</v>
      </c>
      <c r="C12">
        <v>1000</v>
      </c>
      <c r="E12">
        <f t="shared" ca="1" si="1"/>
        <v>250</v>
      </c>
      <c r="F12">
        <f t="shared" ca="1" si="2"/>
        <v>480</v>
      </c>
      <c r="G12">
        <f t="shared" ca="1" si="3"/>
        <v>170</v>
      </c>
      <c r="H12">
        <f t="shared" ca="1" si="4"/>
        <v>100</v>
      </c>
      <c r="I12" s="16">
        <f t="shared" ca="1" si="5"/>
        <v>0.25</v>
      </c>
      <c r="J12" s="16">
        <f t="shared" ca="1" si="6"/>
        <v>0.48</v>
      </c>
      <c r="K12" s="16">
        <f t="shared" ca="1" si="7"/>
        <v>0.17</v>
      </c>
      <c r="L12" s="16">
        <f t="shared" ca="1" si="8"/>
        <v>0.1</v>
      </c>
      <c r="M12" s="28">
        <f t="shared" ca="1" si="9"/>
        <v>280</v>
      </c>
      <c r="N12" s="29">
        <f t="shared" ca="1" si="10"/>
        <v>720</v>
      </c>
      <c r="O12" s="16">
        <f t="shared" ca="1" si="11"/>
        <v>0.28000000000000003</v>
      </c>
      <c r="P12" s="16">
        <f t="shared" ca="1" si="12"/>
        <v>0.72</v>
      </c>
      <c r="Q12">
        <f t="shared" ca="1" si="13"/>
        <v>250</v>
      </c>
      <c r="R12">
        <f t="shared" ca="1" si="14"/>
        <v>520</v>
      </c>
      <c r="S12">
        <f t="shared" ca="1" si="15"/>
        <v>230</v>
      </c>
      <c r="T12" s="15">
        <f t="shared" ca="1" si="16"/>
        <v>0.25</v>
      </c>
      <c r="U12" s="15">
        <f t="shared" ca="1" si="17"/>
        <v>0.52</v>
      </c>
      <c r="V12" s="15">
        <f t="shared" ca="1" si="18"/>
        <v>0.23</v>
      </c>
    </row>
    <row r="13" spans="1:22" x14ac:dyDescent="0.35">
      <c r="A13" t="s">
        <v>31</v>
      </c>
      <c r="B13" t="s">
        <v>17</v>
      </c>
      <c r="C13">
        <v>750</v>
      </c>
      <c r="E13">
        <f t="shared" ca="1" si="1"/>
        <v>218</v>
      </c>
      <c r="F13">
        <f t="shared" ca="1" si="2"/>
        <v>359</v>
      </c>
      <c r="G13">
        <f t="shared" ca="1" si="3"/>
        <v>135</v>
      </c>
      <c r="H13">
        <f t="shared" ca="1" si="4"/>
        <v>38</v>
      </c>
      <c r="I13" s="16">
        <f t="shared" ca="1" si="5"/>
        <v>0.29066666666666668</v>
      </c>
      <c r="J13" s="16">
        <f t="shared" ca="1" si="6"/>
        <v>0.47866666666666668</v>
      </c>
      <c r="K13" s="16">
        <f t="shared" ca="1" si="7"/>
        <v>0.18</v>
      </c>
      <c r="L13" s="16">
        <f t="shared" ca="1" si="8"/>
        <v>5.0666666666666665E-2</v>
      </c>
      <c r="M13" s="28">
        <f t="shared" ca="1" si="9"/>
        <v>435</v>
      </c>
      <c r="N13" s="29">
        <f t="shared" ca="1" si="10"/>
        <v>315</v>
      </c>
      <c r="O13" s="16">
        <f t="shared" ca="1" si="11"/>
        <v>0.57999999999999996</v>
      </c>
      <c r="P13" s="16">
        <f t="shared" ca="1" si="12"/>
        <v>0.42</v>
      </c>
      <c r="Q13">
        <f t="shared" ca="1" si="13"/>
        <v>263</v>
      </c>
      <c r="R13">
        <f t="shared" ca="1" si="14"/>
        <v>374</v>
      </c>
      <c r="S13">
        <f t="shared" ca="1" si="15"/>
        <v>113</v>
      </c>
      <c r="T13" s="15">
        <f t="shared" ca="1" si="16"/>
        <v>0.35066666666666668</v>
      </c>
      <c r="U13" s="15">
        <f t="shared" ca="1" si="17"/>
        <v>0.49866666666666665</v>
      </c>
      <c r="V13" s="15">
        <f t="shared" ca="1" si="18"/>
        <v>0.15066666666666667</v>
      </c>
    </row>
    <row r="14" spans="1:22" x14ac:dyDescent="0.35">
      <c r="A14" t="s">
        <v>32</v>
      </c>
      <c r="B14" t="s">
        <v>18</v>
      </c>
      <c r="C14">
        <v>1000</v>
      </c>
      <c r="E14">
        <f t="shared" ca="1" si="1"/>
        <v>260</v>
      </c>
      <c r="F14">
        <f t="shared" ca="1" si="2"/>
        <v>520</v>
      </c>
      <c r="G14">
        <f t="shared" ca="1" si="3"/>
        <v>150</v>
      </c>
      <c r="H14">
        <f t="shared" ca="1" si="4"/>
        <v>70</v>
      </c>
      <c r="I14" s="16">
        <f t="shared" ca="1" si="5"/>
        <v>0.26</v>
      </c>
      <c r="J14" s="16">
        <f t="shared" ca="1" si="6"/>
        <v>0.52</v>
      </c>
      <c r="K14" s="16">
        <f t="shared" ca="1" si="7"/>
        <v>0.15</v>
      </c>
      <c r="L14" s="16">
        <f t="shared" ca="1" si="8"/>
        <v>7.0000000000000007E-2</v>
      </c>
      <c r="M14" s="28">
        <f t="shared" ca="1" si="9"/>
        <v>490</v>
      </c>
      <c r="N14" s="29">
        <f t="shared" ca="1" si="10"/>
        <v>510</v>
      </c>
      <c r="O14" s="16">
        <f t="shared" ca="1" si="11"/>
        <v>0.49</v>
      </c>
      <c r="P14" s="16">
        <f t="shared" ca="1" si="12"/>
        <v>0.51</v>
      </c>
      <c r="Q14">
        <f t="shared" ca="1" si="13"/>
        <v>230</v>
      </c>
      <c r="R14">
        <f t="shared" ca="1" si="14"/>
        <v>520</v>
      </c>
      <c r="S14">
        <f t="shared" ca="1" si="15"/>
        <v>250</v>
      </c>
      <c r="T14" s="15">
        <f t="shared" ca="1" si="16"/>
        <v>0.23</v>
      </c>
      <c r="U14" s="15">
        <f t="shared" ca="1" si="17"/>
        <v>0.52</v>
      </c>
      <c r="V14" s="15">
        <f t="shared" ca="1" si="18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Daily_data</vt:lpstr>
      <vt:lpstr>Relative_Metric</vt:lpstr>
      <vt:lpstr>Demographic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Dimitrov</dc:creator>
  <cp:lastModifiedBy>Daniel Dimitrov</cp:lastModifiedBy>
  <dcterms:created xsi:type="dcterms:W3CDTF">2015-06-05T18:17:20Z</dcterms:created>
  <dcterms:modified xsi:type="dcterms:W3CDTF">2025-03-20T11:30:15Z</dcterms:modified>
</cp:coreProperties>
</file>