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84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uanc\Documents\CTierra\Sismología I\"/>
    </mc:Choice>
  </mc:AlternateContent>
  <bookViews>
    <workbookView xWindow="0" yWindow="0" windowWidth="20460" windowHeight="7500"/>
  </bookViews>
  <sheets>
    <sheet name="amplitudes" sheetId="1" r:id="rId1"/>
  </sheets>
  <calcPr calcId="171027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N8" i="1" l="1"/>
  <c r="N9" i="1" s="1"/>
  <c r="N7" i="1"/>
  <c r="P7" i="1" s="1"/>
  <c r="O7" i="1"/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9" i="1"/>
  <c r="H31" i="1"/>
  <c r="H32" i="1"/>
  <c r="H33" i="1"/>
  <c r="H5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3" i="1"/>
  <c r="J4" i="1"/>
  <c r="J5" i="1"/>
  <c r="J2" i="1"/>
  <c r="G3" i="1" l="1"/>
  <c r="H3" i="1" s="1"/>
  <c r="G4" i="1"/>
  <c r="H4" i="1" s="1"/>
  <c r="G28" i="1"/>
  <c r="H28" i="1" s="1"/>
  <c r="G30" i="1"/>
  <c r="H30" i="1" s="1"/>
  <c r="G2" i="1"/>
  <c r="H2" i="1" s="1"/>
</calcChain>
</file>

<file path=xl/sharedStrings.xml><?xml version="1.0" encoding="utf-8"?>
<sst xmlns="http://purl.oclc.org/ooxml/spreadsheetml/main" count="12" uniqueCount="11">
  <si>
    <t>dia</t>
  </si>
  <si>
    <t>mes</t>
  </si>
  <si>
    <t>año</t>
  </si>
  <si>
    <t>evento</t>
  </si>
  <si>
    <t>amp_maxNS</t>
  </si>
  <si>
    <t>amp_maxEW</t>
  </si>
  <si>
    <t>prom_amp</t>
  </si>
  <si>
    <t>log10_amp</t>
  </si>
  <si>
    <t>intervalo(ts-tp)</t>
  </si>
  <si>
    <t>dist_epicentral</t>
  </si>
  <si>
    <t xml:space="preserve">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</si>
</sst>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A0 vs. Distancia</a:t>
            </a:r>
            <a:r>
              <a:rPr lang="es-MX" baseline="0%"/>
              <a:t> epicentral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31994750656168"/>
                  <c:y val="-0.131746500437445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%">
                      <a:solidFill>
                        <a:schemeClr val="tx1">
                          <a:lumMod val="65%"/>
                          <a:lumOff val="35%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amplitudes!$J$2:$J$33</c:f>
              <c:numCache>
                <c:formatCode>General</c:formatCode>
                <c:ptCount val="32"/>
                <c:pt idx="0">
                  <c:v>32.799999999999997</c:v>
                </c:pt>
                <c:pt idx="1">
                  <c:v>8</c:v>
                </c:pt>
                <c:pt idx="2">
                  <c:v>14.4</c:v>
                </c:pt>
                <c:pt idx="3">
                  <c:v>10.4</c:v>
                </c:pt>
                <c:pt idx="4">
                  <c:v>33.6</c:v>
                </c:pt>
                <c:pt idx="5">
                  <c:v>29.6</c:v>
                </c:pt>
                <c:pt idx="6">
                  <c:v>7.76</c:v>
                </c:pt>
                <c:pt idx="7">
                  <c:v>8.8000000000000007</c:v>
                </c:pt>
                <c:pt idx="8">
                  <c:v>9.6</c:v>
                </c:pt>
                <c:pt idx="9">
                  <c:v>6.4</c:v>
                </c:pt>
                <c:pt idx="10">
                  <c:v>3.2</c:v>
                </c:pt>
                <c:pt idx="11">
                  <c:v>8</c:v>
                </c:pt>
                <c:pt idx="12">
                  <c:v>4.8</c:v>
                </c:pt>
                <c:pt idx="13">
                  <c:v>23.2</c:v>
                </c:pt>
                <c:pt idx="14">
                  <c:v>33.6</c:v>
                </c:pt>
                <c:pt idx="15">
                  <c:v>20</c:v>
                </c:pt>
                <c:pt idx="16">
                  <c:v>51.2</c:v>
                </c:pt>
                <c:pt idx="17">
                  <c:v>20</c:v>
                </c:pt>
                <c:pt idx="18">
                  <c:v>25.6</c:v>
                </c:pt>
                <c:pt idx="19">
                  <c:v>24.8</c:v>
                </c:pt>
                <c:pt idx="20">
                  <c:v>19.2</c:v>
                </c:pt>
                <c:pt idx="21">
                  <c:v>8</c:v>
                </c:pt>
                <c:pt idx="22">
                  <c:v>11.2</c:v>
                </c:pt>
                <c:pt idx="23">
                  <c:v>22.4</c:v>
                </c:pt>
                <c:pt idx="24">
                  <c:v>21.6</c:v>
                </c:pt>
                <c:pt idx="25">
                  <c:v>19.2</c:v>
                </c:pt>
                <c:pt idx="26">
                  <c:v>36.799999999999997</c:v>
                </c:pt>
                <c:pt idx="27">
                  <c:v>19.2</c:v>
                </c:pt>
                <c:pt idx="28">
                  <c:v>20</c:v>
                </c:pt>
                <c:pt idx="29">
                  <c:v>20</c:v>
                </c:pt>
                <c:pt idx="30">
                  <c:v>12</c:v>
                </c:pt>
                <c:pt idx="31">
                  <c:v>36.799999999999997</c:v>
                </c:pt>
              </c:numCache>
            </c:numRef>
          </c:xVal>
          <c:yVal>
            <c:numRef>
              <c:f>amplitudes!$H$2:$H$33</c:f>
              <c:numCache>
                <c:formatCode>General</c:formatCode>
                <c:ptCount val="32"/>
                <c:pt idx="0">
                  <c:v>9.691001300805642E-2</c:v>
                </c:pt>
                <c:pt idx="1">
                  <c:v>0.14612803567823801</c:v>
                </c:pt>
                <c:pt idx="2">
                  <c:v>0.25527250510330601</c:v>
                </c:pt>
                <c:pt idx="3">
                  <c:v>2.2188111185927557</c:v>
                </c:pt>
                <c:pt idx="4">
                  <c:v>1.9858753573083938</c:v>
                </c:pt>
                <c:pt idx="5">
                  <c:v>1.9382694834629113</c:v>
                </c:pt>
                <c:pt idx="6">
                  <c:v>3.2294642567011604</c:v>
                </c:pt>
                <c:pt idx="7">
                  <c:v>1.8159096508867747</c:v>
                </c:pt>
                <c:pt idx="8">
                  <c:v>1.1522883443830565</c:v>
                </c:pt>
                <c:pt idx="9">
                  <c:v>1.4329692908744058</c:v>
                </c:pt>
                <c:pt idx="10">
                  <c:v>1.5803546611065915</c:v>
                </c:pt>
                <c:pt idx="11">
                  <c:v>1.6771505212734328</c:v>
                </c:pt>
                <c:pt idx="12">
                  <c:v>1.9442358437934799</c:v>
                </c:pt>
                <c:pt idx="13">
                  <c:v>2.4305587695227575</c:v>
                </c:pt>
                <c:pt idx="14">
                  <c:v>1.4401216031878039</c:v>
                </c:pt>
                <c:pt idx="15">
                  <c:v>1.5803546611065915</c:v>
                </c:pt>
                <c:pt idx="16">
                  <c:v>1.8082109729242219</c:v>
                </c:pt>
                <c:pt idx="17">
                  <c:v>1.0881360887005513</c:v>
                </c:pt>
                <c:pt idx="18">
                  <c:v>1.1717264536532312</c:v>
                </c:pt>
                <c:pt idx="19">
                  <c:v>0.5854607295085007</c:v>
                </c:pt>
                <c:pt idx="20">
                  <c:v>0.65321251377534373</c:v>
                </c:pt>
                <c:pt idx="21">
                  <c:v>1.0191162904470727</c:v>
                </c:pt>
                <c:pt idx="22">
                  <c:v>1.4232458739368079</c:v>
                </c:pt>
                <c:pt idx="23">
                  <c:v>1.9493900066449128</c:v>
                </c:pt>
                <c:pt idx="24">
                  <c:v>1.4232458739368079</c:v>
                </c:pt>
                <c:pt idx="25">
                  <c:v>1.631443769013172</c:v>
                </c:pt>
                <c:pt idx="26">
                  <c:v>1.7671558660821804</c:v>
                </c:pt>
                <c:pt idx="27">
                  <c:v>1.4385423487861106</c:v>
                </c:pt>
                <c:pt idx="28">
                  <c:v>1.5532760461370994</c:v>
                </c:pt>
                <c:pt idx="29">
                  <c:v>1.2455126678141499</c:v>
                </c:pt>
                <c:pt idx="30">
                  <c:v>1.3617278360175928</c:v>
                </c:pt>
                <c:pt idx="31">
                  <c:v>1.351216345339342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EE-4E10-951E-2E7D05274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097040"/>
        <c:axId val="524250224"/>
      </c:scatterChart>
      <c:valAx>
        <c:axId val="52709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Distancia</a:t>
                </a:r>
                <a:r>
                  <a:rPr lang="es-MX" baseline="0%"/>
                  <a:t> a la estación (km)</a:t>
                </a:r>
                <a:endParaRPr lang="es-MX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4250224"/>
        <c:crosses val="autoZero"/>
        <c:crossBetween val="midCat"/>
      </c:valAx>
      <c:valAx>
        <c:axId val="524250224"/>
        <c:scaling>
          <c:logBase val="10"/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Log A0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27097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550333</xdr:colOff>
      <xdr:row>11</xdr:row>
      <xdr:rowOff>105833</xdr:rowOff>
    </xdr:from>
    <xdr:to>
      <xdr:col>19</xdr:col>
      <xdr:colOff>116417</xdr:colOff>
      <xdr:row>32</xdr:row>
      <xdr:rowOff>52917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ED7CD0F-6CA7-4B29-8D74-3FA5F50D09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33"/>
  <sheetViews>
    <sheetView tabSelected="1" topLeftCell="C10" zoomScale="90" zoomScaleNormal="90" workbookViewId="0">
      <selection activeCell="G2" sqref="G2"/>
    </sheetView>
  </sheetViews>
  <sheetFormatPr baseColWidth="10" defaultRowHeight="15" x14ac:dyDescent="0.25"/>
  <cols>
    <col min="14" max="14" width="11.85546875" bestFit="1" customWidth="1"/>
  </cols>
  <sheetData>
    <row r="1" spans="1:1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6" x14ac:dyDescent="0.25">
      <c r="A2">
        <v>1</v>
      </c>
      <c r="B2">
        <v>5</v>
      </c>
      <c r="C2">
        <v>5</v>
      </c>
      <c r="D2">
        <v>2011</v>
      </c>
      <c r="E2">
        <v>1.6</v>
      </c>
      <c r="F2">
        <v>0.9</v>
      </c>
      <c r="G2">
        <f>AVERAGE(E2,F2)</f>
        <v>1.25</v>
      </c>
      <c r="H2">
        <f>LOG10(G2)</f>
        <v>9.691001300805642E-2</v>
      </c>
      <c r="I2">
        <v>4.0999999999999996</v>
      </c>
      <c r="J2">
        <f>8*I2</f>
        <v>32.799999999999997</v>
      </c>
    </row>
    <row r="3" spans="1:16" x14ac:dyDescent="0.25">
      <c r="A3">
        <v>2</v>
      </c>
      <c r="B3">
        <v>6</v>
      </c>
      <c r="C3">
        <v>5</v>
      </c>
      <c r="D3">
        <v>2011</v>
      </c>
      <c r="E3">
        <v>1.3</v>
      </c>
      <c r="F3">
        <v>1.5</v>
      </c>
      <c r="G3">
        <f t="shared" ref="G3:G30" si="0">AVERAGE(E3,F3)</f>
        <v>1.4</v>
      </c>
      <c r="H3">
        <f t="shared" ref="H3:H30" si="1">LOG10(G3)</f>
        <v>0.14612803567823801</v>
      </c>
      <c r="I3">
        <v>1</v>
      </c>
      <c r="J3">
        <f t="shared" ref="J3:J33" si="2">8*I3</f>
        <v>8</v>
      </c>
    </row>
    <row r="4" spans="1:16" x14ac:dyDescent="0.25">
      <c r="A4">
        <v>3</v>
      </c>
      <c r="B4">
        <v>29</v>
      </c>
      <c r="C4">
        <v>5</v>
      </c>
      <c r="D4">
        <v>2011</v>
      </c>
      <c r="E4">
        <v>2.2999999999999998</v>
      </c>
      <c r="F4">
        <v>1.3</v>
      </c>
      <c r="G4">
        <f t="shared" si="0"/>
        <v>1.7999999999999998</v>
      </c>
      <c r="H4">
        <f t="shared" si="1"/>
        <v>0.25527250510330601</v>
      </c>
      <c r="I4">
        <v>1.8</v>
      </c>
      <c r="J4">
        <f t="shared" si="2"/>
        <v>14.4</v>
      </c>
    </row>
    <row r="5" spans="1:16" x14ac:dyDescent="0.25">
      <c r="A5">
        <v>4</v>
      </c>
      <c r="B5">
        <v>2</v>
      </c>
      <c r="C5">
        <v>6</v>
      </c>
      <c r="D5">
        <v>2011</v>
      </c>
      <c r="E5">
        <v>9.9</v>
      </c>
      <c r="F5">
        <v>152.71</v>
      </c>
      <c r="G5">
        <v>178.3</v>
      </c>
      <c r="H5">
        <f t="shared" ref="H5:H27" si="3">LOG10(AVERAGE(F5,G5))</f>
        <v>2.2188111185927557</v>
      </c>
      <c r="I5">
        <v>1.3</v>
      </c>
      <c r="J5">
        <f t="shared" si="2"/>
        <v>10.4</v>
      </c>
    </row>
    <row r="6" spans="1:16" x14ac:dyDescent="0.25">
      <c r="A6">
        <v>5</v>
      </c>
      <c r="B6">
        <v>20</v>
      </c>
      <c r="C6">
        <v>6</v>
      </c>
      <c r="D6">
        <v>2011</v>
      </c>
      <c r="E6">
        <v>3.7</v>
      </c>
      <c r="F6">
        <v>85.2</v>
      </c>
      <c r="G6">
        <v>108.4</v>
      </c>
      <c r="H6">
        <f t="shared" si="3"/>
        <v>1.9858753573083938</v>
      </c>
      <c r="I6">
        <v>4.2</v>
      </c>
      <c r="J6">
        <f t="shared" si="2"/>
        <v>33.6</v>
      </c>
    </row>
    <row r="7" spans="1:16" x14ac:dyDescent="0.25">
      <c r="A7">
        <v>6</v>
      </c>
      <c r="B7">
        <v>20</v>
      </c>
      <c r="C7">
        <v>6</v>
      </c>
      <c r="D7">
        <v>2011</v>
      </c>
      <c r="E7">
        <v>11.3</v>
      </c>
      <c r="F7">
        <v>82.6</v>
      </c>
      <c r="G7">
        <v>90.9</v>
      </c>
      <c r="H7">
        <f t="shared" si="3"/>
        <v>1.9382694834629113</v>
      </c>
      <c r="I7">
        <v>3.7</v>
      </c>
      <c r="J7">
        <f t="shared" si="2"/>
        <v>29.6</v>
      </c>
      <c r="N7">
        <f>2.50341*10^9</f>
        <v>2503410000</v>
      </c>
      <c r="O7">
        <f>1.5*10^3</f>
        <v>1500</v>
      </c>
      <c r="P7">
        <f>N7-O7</f>
        <v>2503408500</v>
      </c>
    </row>
    <row r="8" spans="1:16" x14ac:dyDescent="0.25">
      <c r="A8">
        <v>7</v>
      </c>
      <c r="B8">
        <v>20</v>
      </c>
      <c r="C8">
        <v>6</v>
      </c>
      <c r="D8">
        <v>2011</v>
      </c>
      <c r="E8">
        <v>99.1</v>
      </c>
      <c r="F8">
        <v>1643.4</v>
      </c>
      <c r="G8">
        <v>1748.9</v>
      </c>
      <c r="H8">
        <f t="shared" si="3"/>
        <v>3.2294642567011604</v>
      </c>
      <c r="I8">
        <v>0.97</v>
      </c>
      <c r="J8">
        <f t="shared" si="2"/>
        <v>7.76</v>
      </c>
      <c r="N8">
        <f>3.25*10^9</f>
        <v>3250000000</v>
      </c>
    </row>
    <row r="9" spans="1:16" x14ac:dyDescent="0.25">
      <c r="A9">
        <v>8</v>
      </c>
      <c r="B9">
        <v>20</v>
      </c>
      <c r="C9">
        <v>6</v>
      </c>
      <c r="D9">
        <v>2011</v>
      </c>
      <c r="E9">
        <v>6.5</v>
      </c>
      <c r="F9">
        <v>69</v>
      </c>
      <c r="G9">
        <v>61.9</v>
      </c>
      <c r="H9">
        <f t="shared" si="3"/>
        <v>1.8159096508867747</v>
      </c>
      <c r="I9">
        <v>1.1000000000000001</v>
      </c>
      <c r="J9">
        <f t="shared" si="2"/>
        <v>8.8000000000000007</v>
      </c>
      <c r="N9">
        <f>N8-N7</f>
        <v>746590000</v>
      </c>
    </row>
    <row r="10" spans="1:16" x14ac:dyDescent="0.25">
      <c r="A10">
        <v>9</v>
      </c>
      <c r="B10">
        <v>21</v>
      </c>
      <c r="C10">
        <v>6</v>
      </c>
      <c r="D10">
        <v>2011</v>
      </c>
      <c r="E10">
        <v>4.8</v>
      </c>
      <c r="F10">
        <v>14.9</v>
      </c>
      <c r="G10">
        <v>13.5</v>
      </c>
      <c r="H10">
        <f t="shared" si="3"/>
        <v>1.1522883443830565</v>
      </c>
      <c r="I10">
        <v>1.2</v>
      </c>
      <c r="J10">
        <f t="shared" si="2"/>
        <v>9.6</v>
      </c>
    </row>
    <row r="11" spans="1:16" x14ac:dyDescent="0.25">
      <c r="A11">
        <v>10</v>
      </c>
      <c r="B11">
        <v>21</v>
      </c>
      <c r="C11">
        <v>6</v>
      </c>
      <c r="D11">
        <v>2011</v>
      </c>
      <c r="E11">
        <v>2.4</v>
      </c>
      <c r="F11">
        <v>28</v>
      </c>
      <c r="G11">
        <v>26.2</v>
      </c>
      <c r="H11">
        <f t="shared" si="3"/>
        <v>1.4329692908744058</v>
      </c>
      <c r="I11">
        <v>0.8</v>
      </c>
      <c r="J11">
        <f t="shared" si="2"/>
        <v>6.4</v>
      </c>
    </row>
    <row r="12" spans="1:16" x14ac:dyDescent="0.25">
      <c r="A12">
        <v>11</v>
      </c>
      <c r="B12">
        <v>21</v>
      </c>
      <c r="C12">
        <v>6</v>
      </c>
      <c r="D12">
        <v>2011</v>
      </c>
      <c r="E12">
        <v>2.9</v>
      </c>
      <c r="F12">
        <v>41.4</v>
      </c>
      <c r="G12">
        <v>34.700000000000003</v>
      </c>
      <c r="H12">
        <f t="shared" si="3"/>
        <v>1.5803546611065915</v>
      </c>
      <c r="I12">
        <v>0.4</v>
      </c>
      <c r="J12">
        <f t="shared" si="2"/>
        <v>3.2</v>
      </c>
    </row>
    <row r="13" spans="1:16" x14ac:dyDescent="0.25">
      <c r="A13">
        <v>12</v>
      </c>
      <c r="B13">
        <v>21</v>
      </c>
      <c r="C13">
        <v>6</v>
      </c>
      <c r="D13">
        <v>2011</v>
      </c>
      <c r="E13">
        <v>9.1999999999999993</v>
      </c>
      <c r="F13">
        <v>42.2</v>
      </c>
      <c r="G13">
        <v>52.9</v>
      </c>
      <c r="H13">
        <f t="shared" si="3"/>
        <v>1.6771505212734328</v>
      </c>
      <c r="I13">
        <v>1</v>
      </c>
      <c r="J13">
        <f t="shared" si="2"/>
        <v>8</v>
      </c>
    </row>
    <row r="14" spans="1:16" x14ac:dyDescent="0.25">
      <c r="A14">
        <v>13</v>
      </c>
      <c r="B14">
        <v>22</v>
      </c>
      <c r="C14">
        <v>6</v>
      </c>
      <c r="D14">
        <v>2011</v>
      </c>
      <c r="E14">
        <v>5.9</v>
      </c>
      <c r="F14">
        <v>100.6</v>
      </c>
      <c r="G14">
        <v>75.3</v>
      </c>
      <c r="H14">
        <f t="shared" si="3"/>
        <v>1.9442358437934799</v>
      </c>
      <c r="I14">
        <v>0.6</v>
      </c>
      <c r="J14">
        <f t="shared" si="2"/>
        <v>4.8</v>
      </c>
    </row>
    <row r="15" spans="1:16" x14ac:dyDescent="0.25">
      <c r="A15">
        <v>14</v>
      </c>
      <c r="B15">
        <v>22</v>
      </c>
      <c r="C15">
        <v>6</v>
      </c>
      <c r="D15">
        <v>2011</v>
      </c>
      <c r="E15">
        <v>1.7</v>
      </c>
      <c r="F15">
        <v>218</v>
      </c>
      <c r="G15">
        <v>321</v>
      </c>
      <c r="H15">
        <f t="shared" si="3"/>
        <v>2.4305587695227575</v>
      </c>
      <c r="I15">
        <v>2.9</v>
      </c>
      <c r="J15">
        <f t="shared" si="2"/>
        <v>23.2</v>
      </c>
    </row>
    <row r="16" spans="1:16" x14ac:dyDescent="0.25">
      <c r="A16">
        <v>15</v>
      </c>
      <c r="B16">
        <v>22</v>
      </c>
      <c r="C16">
        <v>6</v>
      </c>
      <c r="D16">
        <v>2011</v>
      </c>
      <c r="E16">
        <v>34.200000000000003</v>
      </c>
      <c r="F16">
        <v>29.5</v>
      </c>
      <c r="G16">
        <v>25.6</v>
      </c>
      <c r="H16">
        <f t="shared" si="3"/>
        <v>1.4401216031878039</v>
      </c>
      <c r="I16">
        <v>4.2</v>
      </c>
      <c r="J16">
        <f t="shared" si="2"/>
        <v>33.6</v>
      </c>
    </row>
    <row r="17" spans="1:13" x14ac:dyDescent="0.25">
      <c r="A17">
        <v>16</v>
      </c>
      <c r="B17">
        <v>22</v>
      </c>
      <c r="C17">
        <v>6</v>
      </c>
      <c r="D17">
        <v>2011</v>
      </c>
      <c r="E17">
        <v>32.299999999999997</v>
      </c>
      <c r="F17">
        <v>21.6</v>
      </c>
      <c r="G17">
        <v>54.5</v>
      </c>
      <c r="H17">
        <f t="shared" si="3"/>
        <v>1.5803546611065915</v>
      </c>
      <c r="I17">
        <v>2.5</v>
      </c>
      <c r="J17">
        <f t="shared" si="2"/>
        <v>20</v>
      </c>
    </row>
    <row r="18" spans="1:13" x14ac:dyDescent="0.25">
      <c r="A18">
        <v>17</v>
      </c>
      <c r="B18">
        <v>22</v>
      </c>
      <c r="C18">
        <v>6</v>
      </c>
      <c r="D18">
        <v>2011</v>
      </c>
      <c r="E18">
        <v>2.2999999999999998</v>
      </c>
      <c r="F18">
        <v>68.5</v>
      </c>
      <c r="G18">
        <v>60.1</v>
      </c>
      <c r="H18">
        <f t="shared" si="3"/>
        <v>1.8082109729242219</v>
      </c>
      <c r="I18">
        <v>6.4</v>
      </c>
      <c r="J18">
        <f t="shared" si="2"/>
        <v>51.2</v>
      </c>
    </row>
    <row r="19" spans="1:13" x14ac:dyDescent="0.25">
      <c r="A19">
        <v>18</v>
      </c>
      <c r="B19">
        <v>22</v>
      </c>
      <c r="C19">
        <v>6</v>
      </c>
      <c r="D19">
        <v>2011</v>
      </c>
      <c r="E19">
        <v>0.6</v>
      </c>
      <c r="F19">
        <v>14.2</v>
      </c>
      <c r="G19">
        <v>10.3</v>
      </c>
      <c r="H19">
        <f t="shared" si="3"/>
        <v>1.0881360887005513</v>
      </c>
      <c r="I19">
        <v>2.5</v>
      </c>
      <c r="J19">
        <f t="shared" si="2"/>
        <v>20</v>
      </c>
    </row>
    <row r="20" spans="1:13" x14ac:dyDescent="0.25">
      <c r="A20">
        <v>19</v>
      </c>
      <c r="B20">
        <v>22</v>
      </c>
      <c r="C20">
        <v>6</v>
      </c>
      <c r="D20">
        <v>2011</v>
      </c>
      <c r="E20">
        <v>12.1</v>
      </c>
      <c r="F20">
        <v>13.2</v>
      </c>
      <c r="G20">
        <v>16.5</v>
      </c>
      <c r="H20">
        <f t="shared" si="3"/>
        <v>1.1717264536532312</v>
      </c>
      <c r="I20">
        <v>3.2</v>
      </c>
      <c r="J20">
        <f t="shared" si="2"/>
        <v>25.6</v>
      </c>
    </row>
    <row r="21" spans="1:13" x14ac:dyDescent="0.25">
      <c r="A21">
        <v>20</v>
      </c>
      <c r="B21">
        <v>22</v>
      </c>
      <c r="C21">
        <v>6</v>
      </c>
      <c r="D21">
        <v>2011</v>
      </c>
      <c r="E21">
        <v>5.5</v>
      </c>
      <c r="F21">
        <v>5.5</v>
      </c>
      <c r="G21">
        <v>2.2000000000000002</v>
      </c>
      <c r="H21">
        <f t="shared" si="3"/>
        <v>0.5854607295085007</v>
      </c>
      <c r="I21">
        <v>3.1</v>
      </c>
      <c r="J21">
        <f t="shared" si="2"/>
        <v>24.8</v>
      </c>
    </row>
    <row r="22" spans="1:13" x14ac:dyDescent="0.25">
      <c r="A22">
        <v>21</v>
      </c>
      <c r="B22">
        <v>22</v>
      </c>
      <c r="C22">
        <v>6</v>
      </c>
      <c r="D22">
        <v>2011</v>
      </c>
      <c r="E22">
        <v>0.6</v>
      </c>
      <c r="F22">
        <v>3</v>
      </c>
      <c r="G22">
        <v>6</v>
      </c>
      <c r="H22">
        <f t="shared" si="3"/>
        <v>0.65321251377534373</v>
      </c>
      <c r="I22">
        <v>2.4</v>
      </c>
      <c r="J22">
        <f t="shared" si="2"/>
        <v>19.2</v>
      </c>
    </row>
    <row r="23" spans="1:13" x14ac:dyDescent="0.25">
      <c r="A23">
        <v>22</v>
      </c>
      <c r="B23">
        <v>22</v>
      </c>
      <c r="C23">
        <v>6</v>
      </c>
      <c r="D23">
        <v>2011</v>
      </c>
      <c r="E23">
        <v>0.9</v>
      </c>
      <c r="F23">
        <v>11.3</v>
      </c>
      <c r="G23">
        <v>9.6</v>
      </c>
      <c r="H23">
        <f t="shared" si="3"/>
        <v>1.0191162904470727</v>
      </c>
      <c r="I23">
        <v>1</v>
      </c>
      <c r="J23">
        <f t="shared" si="2"/>
        <v>8</v>
      </c>
    </row>
    <row r="24" spans="1:13" x14ac:dyDescent="0.25">
      <c r="A24">
        <v>23</v>
      </c>
      <c r="B24">
        <v>22</v>
      </c>
      <c r="C24">
        <v>6</v>
      </c>
      <c r="D24">
        <v>2011</v>
      </c>
      <c r="E24">
        <v>1.1000000000000001</v>
      </c>
      <c r="F24">
        <v>28.6</v>
      </c>
      <c r="G24">
        <v>24.4</v>
      </c>
      <c r="H24">
        <f t="shared" si="3"/>
        <v>1.4232458739368079</v>
      </c>
      <c r="I24">
        <v>1.4</v>
      </c>
      <c r="J24">
        <f t="shared" si="2"/>
        <v>11.2</v>
      </c>
    </row>
    <row r="25" spans="1:13" x14ac:dyDescent="0.25">
      <c r="A25">
        <v>24</v>
      </c>
      <c r="B25">
        <v>22</v>
      </c>
      <c r="C25">
        <v>6</v>
      </c>
      <c r="D25">
        <v>2011</v>
      </c>
      <c r="E25">
        <v>5.4</v>
      </c>
      <c r="F25">
        <v>74.8</v>
      </c>
      <c r="G25">
        <v>103.2</v>
      </c>
      <c r="H25">
        <f t="shared" si="3"/>
        <v>1.9493900066449128</v>
      </c>
      <c r="I25">
        <v>2.8</v>
      </c>
      <c r="J25">
        <f t="shared" si="2"/>
        <v>22.4</v>
      </c>
    </row>
    <row r="26" spans="1:13" x14ac:dyDescent="0.25">
      <c r="A26">
        <v>25</v>
      </c>
      <c r="B26">
        <v>22</v>
      </c>
      <c r="C26">
        <v>6</v>
      </c>
      <c r="D26">
        <v>2011</v>
      </c>
      <c r="E26">
        <v>10.199999999999999</v>
      </c>
      <c r="F26">
        <v>24</v>
      </c>
      <c r="G26">
        <v>29</v>
      </c>
      <c r="H26">
        <f t="shared" si="3"/>
        <v>1.4232458739368079</v>
      </c>
      <c r="I26">
        <v>2.7</v>
      </c>
      <c r="J26">
        <f t="shared" si="2"/>
        <v>21.6</v>
      </c>
    </row>
    <row r="27" spans="1:13" x14ac:dyDescent="0.25">
      <c r="A27">
        <v>26</v>
      </c>
      <c r="B27">
        <v>22</v>
      </c>
      <c r="C27">
        <v>6</v>
      </c>
      <c r="D27">
        <v>2011</v>
      </c>
      <c r="E27">
        <v>7.9</v>
      </c>
      <c r="F27">
        <v>38.4</v>
      </c>
      <c r="G27">
        <v>47.2</v>
      </c>
      <c r="H27">
        <f t="shared" si="3"/>
        <v>1.631443769013172</v>
      </c>
      <c r="I27">
        <v>2.4</v>
      </c>
      <c r="J27">
        <f t="shared" si="2"/>
        <v>19.2</v>
      </c>
    </row>
    <row r="28" spans="1:13" x14ac:dyDescent="0.25">
      <c r="A28">
        <v>27</v>
      </c>
      <c r="B28">
        <v>22</v>
      </c>
      <c r="C28">
        <v>6</v>
      </c>
      <c r="D28">
        <v>2011</v>
      </c>
      <c r="E28">
        <v>53.1</v>
      </c>
      <c r="F28">
        <v>63.9</v>
      </c>
      <c r="G28">
        <f t="shared" si="0"/>
        <v>58.5</v>
      </c>
      <c r="H28">
        <f t="shared" si="1"/>
        <v>1.7671558660821804</v>
      </c>
      <c r="I28">
        <v>4.5999999999999996</v>
      </c>
      <c r="J28">
        <f t="shared" si="2"/>
        <v>36.799999999999997</v>
      </c>
    </row>
    <row r="29" spans="1:13" x14ac:dyDescent="0.25">
      <c r="A29" s="1">
        <v>28</v>
      </c>
      <c r="B29">
        <v>22</v>
      </c>
      <c r="C29">
        <v>6</v>
      </c>
      <c r="D29">
        <v>2011</v>
      </c>
      <c r="E29">
        <v>123.1</v>
      </c>
      <c r="F29">
        <v>32.9</v>
      </c>
      <c r="G29">
        <v>22</v>
      </c>
      <c r="H29">
        <f>LOG10(AVERAGE(F29,G29))</f>
        <v>1.4385423487861106</v>
      </c>
      <c r="I29">
        <v>2.4</v>
      </c>
      <c r="J29">
        <f t="shared" si="2"/>
        <v>19.2</v>
      </c>
    </row>
    <row r="30" spans="1:13" x14ac:dyDescent="0.25">
      <c r="A30">
        <v>29</v>
      </c>
      <c r="B30">
        <v>23</v>
      </c>
      <c r="C30">
        <v>6</v>
      </c>
      <c r="D30">
        <v>2011</v>
      </c>
      <c r="E30">
        <v>32.4</v>
      </c>
      <c r="F30">
        <v>39.1</v>
      </c>
      <c r="G30">
        <f t="shared" si="0"/>
        <v>35.75</v>
      </c>
      <c r="H30">
        <f t="shared" si="1"/>
        <v>1.5532760461370994</v>
      </c>
      <c r="I30">
        <v>2.5</v>
      </c>
      <c r="J30">
        <f t="shared" si="2"/>
        <v>20</v>
      </c>
      <c r="L30" t="s">
        <v>10</v>
      </c>
      <c r="M30" t="s">
        <v>10</v>
      </c>
    </row>
    <row r="31" spans="1:13" x14ac:dyDescent="0.25">
      <c r="A31">
        <v>30</v>
      </c>
      <c r="B31">
        <v>23</v>
      </c>
      <c r="C31">
        <v>6</v>
      </c>
      <c r="D31">
        <v>2011</v>
      </c>
      <c r="E31">
        <v>4372.2</v>
      </c>
      <c r="F31">
        <v>18.5</v>
      </c>
      <c r="G31">
        <v>16.7</v>
      </c>
      <c r="H31">
        <f>LOG10(AVERAGE(F31,G31))</f>
        <v>1.2455126678141499</v>
      </c>
      <c r="I31">
        <v>2.5</v>
      </c>
      <c r="J31">
        <f t="shared" si="2"/>
        <v>20</v>
      </c>
    </row>
    <row r="32" spans="1:13" x14ac:dyDescent="0.25">
      <c r="A32">
        <v>31</v>
      </c>
      <c r="B32">
        <v>23</v>
      </c>
      <c r="C32">
        <v>6</v>
      </c>
      <c r="D32">
        <v>2011</v>
      </c>
      <c r="E32">
        <v>29.4</v>
      </c>
      <c r="F32">
        <v>28.2</v>
      </c>
      <c r="G32">
        <v>17.8</v>
      </c>
      <c r="H32">
        <f>LOG10(AVERAGE(F32,G32))</f>
        <v>1.3617278360175928</v>
      </c>
      <c r="I32">
        <v>1.5</v>
      </c>
      <c r="J32">
        <f t="shared" si="2"/>
        <v>12</v>
      </c>
    </row>
    <row r="33" spans="1:10" x14ac:dyDescent="0.25">
      <c r="A33">
        <v>32</v>
      </c>
      <c r="B33">
        <v>23</v>
      </c>
      <c r="C33">
        <v>6</v>
      </c>
      <c r="D33">
        <v>2011</v>
      </c>
      <c r="E33">
        <v>34.9</v>
      </c>
      <c r="F33">
        <v>20.2</v>
      </c>
      <c r="G33">
        <v>24.7</v>
      </c>
      <c r="H33">
        <f>LOG10(AVERAGE(F33,G33))</f>
        <v>1.351216345339342</v>
      </c>
      <c r="I33">
        <v>4.5999999999999996</v>
      </c>
      <c r="J33">
        <f t="shared" si="2"/>
        <v>36.799999999999997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amplitudes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</dc:creator>
  <cp:lastModifiedBy>Juan I</cp:lastModifiedBy>
  <dcterms:created xsi:type="dcterms:W3CDTF">2018-03-19T20:37:37Z</dcterms:created>
  <dcterms:modified xsi:type="dcterms:W3CDTF">2018-03-31T03:43:32Z</dcterms:modified>
</cp:coreProperties>
</file>