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IverEMPIRE-base/Data handler/offshore_wind/"/>
    </mc:Choice>
  </mc:AlternateContent>
  <xr:revisionPtr revIDLastSave="0" documentId="13_ncr:1_{0A85CBC3-F304-F548-9DEC-21726500C8F0}" xr6:coauthVersionLast="47" xr6:coauthVersionMax="47" xr10:uidLastSave="{00000000-0000-0000-0000-000000000000}"/>
  <bookViews>
    <workbookView xWindow="0" yWindow="500" windowWidth="25800" windowHeight="15800" tabRatio="788" xr2:uid="{00000000-000D-0000-FFFF-FFFF00000000}"/>
  </bookViews>
  <sheets>
    <sheet name="CapitalCosts" sheetId="1" r:id="rId1"/>
    <sheet name="FixedOMCosts" sheetId="2" r:id="rId2"/>
    <sheet name="VariableOMCosts" sheetId="3" r:id="rId3"/>
    <sheet name="FuelCosts" sheetId="4" r:id="rId4"/>
    <sheet name="CCSCostTSVariable" sheetId="5" r:id="rId5"/>
    <sheet name="Efficiency" sheetId="6" r:id="rId6"/>
    <sheet name="RefInitialCap" sheetId="7" r:id="rId7"/>
    <sheet name="ScaleFactorInitialCap" sheetId="8" r:id="rId8"/>
    <sheet name="InitialCapacity" sheetId="9" r:id="rId9"/>
    <sheet name="MaxBuiltCapacity" sheetId="10" r:id="rId10"/>
    <sheet name="MaxInstalledCapacity" sheetId="11" r:id="rId11"/>
    <sheet name="RampRate" sheetId="12" r:id="rId12"/>
    <sheet name="GeneratorTypeAvailability" sheetId="13" r:id="rId13"/>
    <sheet name="CO2Content" sheetId="14" r:id="rId14"/>
    <sheet name="Lifetime" sheetId="15" r:id="rId15"/>
    <sheet name="OffshoreAreaMaxCapacity" sheetId="16" r:id="rId16"/>
  </sheets>
  <definedNames>
    <definedName name="_xlnm._FilterDatabase" localSheetId="0" hidden="1">CapitalCosts!$A$1:$C$179</definedName>
    <definedName name="_xlnm._FilterDatabase" localSheetId="13" hidden="1">CO2Content!$A$1:$B$255</definedName>
    <definedName name="_xlnm._FilterDatabase" localSheetId="5" hidden="1">Efficiency!$A$2:$C$219</definedName>
    <definedName name="_xlnm._FilterDatabase" localSheetId="1" hidden="1">FixedOMCosts!$A$1:$C$179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MaxInstalledCapacity!$A$1:$C$482</definedName>
    <definedName name="_xlnm._FilterDatabase" localSheetId="6" hidden="1">RefInitialCap!$A$1:$C$323</definedName>
    <definedName name="_xlnm._FilterDatabase" localSheetId="7" hidden="1">ScaleFactorInitialCap!$A$1:$D$54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E233" i="7"/>
</calcChain>
</file>

<file path=xl/sharedStrings.xml><?xml version="1.0" encoding="utf-8"?>
<sst xmlns="http://schemas.openxmlformats.org/spreadsheetml/2006/main" count="4039" uniqueCount="178">
  <si>
    <t>Source: PRIMES 2018</t>
  </si>
  <si>
    <t>Description: Total capital costs for investment generator types (default: 0)</t>
  </si>
  <si>
    <t>GeneratorTechnology</t>
  </si>
  <si>
    <t>Period</t>
  </si>
  <si>
    <t>generatorCapitalCost in euro per kW</t>
  </si>
  <si>
    <t>Lignite</t>
  </si>
  <si>
    <t>Lignite CCS adv</t>
  </si>
  <si>
    <t>Lignite CCS sup</t>
  </si>
  <si>
    <t>Coal</t>
  </si>
  <si>
    <t>Coal CCS adv</t>
  </si>
  <si>
    <t>Coal CCS</t>
  </si>
  <si>
    <t>Gas OCGT</t>
  </si>
  <si>
    <t>Gas CCGT</t>
  </si>
  <si>
    <t>Gas CCS adv</t>
  </si>
  <si>
    <t>Gas CCS</t>
  </si>
  <si>
    <t>Bio 10 cofiring</t>
  </si>
  <si>
    <t>Bio 10 cofiring CCS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</si>
  <si>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</si>
  <si>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</si>
  <si>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</si>
  <si>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</si>
  <si>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</si>
  <si>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</si>
  <si>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</si>
  <si>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Wind offshore grounded</t>
  </si>
  <si>
    <t>Solar</t>
  </si>
  <si>
    <t>Waste</t>
  </si>
  <si>
    <t>Wind offshore floating</t>
  </si>
  <si>
    <t>Description: Fixed annual operation and maintenance costs for generator types (default: 0)</t>
  </si>
  <si>
    <t>Description: Operation dependent (fixed per MWh) operation and maintenance cost for generator type (default: 0)</t>
  </si>
  <si>
    <t>generatorVariableOMcosts in euro per MWh</t>
  </si>
  <si>
    <t>Liginite existing</t>
  </si>
  <si>
    <t>Coal existing</t>
  </si>
  <si>
    <t>Gas existing</t>
  </si>
  <si>
    <t>Oil existing</t>
  </si>
  <si>
    <t>Bio existing</t>
  </si>
  <si>
    <t>Source: EC reference scenario (decarb 2016)</t>
  </si>
  <si>
    <t>Description: Period dependent fuel cost for generator types (default: 0)</t>
  </si>
  <si>
    <t>generatorTypeFuelCost in euro per GJ</t>
  </si>
  <si>
    <t>Source: ZEP</t>
  </si>
  <si>
    <t>Description: Cost of transporting and storing captured CO2 (dependent on amount captured) (default: 0)</t>
  </si>
  <si>
    <t>CCS_TScost in euro per tCO2</t>
  </si>
  <si>
    <t>Description: Efficiency of converting fuel to electricity for generator types (default: 1)</t>
  </si>
  <si>
    <t>generatorEfficiency</t>
  </si>
  <si>
    <t>Source: Transparency Platform ENTSO-E (2022) + Mix (see overview to the right)</t>
  </si>
  <si>
    <t>Description: Capacity in the reference investment period (here: 2018) (default: 0)</t>
  </si>
  <si>
    <t>Node</t>
  </si>
  <si>
    <t>generatoReferenceInitialCapacity in MW</t>
  </si>
  <si>
    <t>From TIMES</t>
  </si>
  <si>
    <t>Austria</t>
  </si>
  <si>
    <t>ELEXON platform UK (https://www.bmreports.com/bmrs/?q=foregeneration/capacityaggregated)</t>
  </si>
  <si>
    <t>IRENA (Documents: Energy Profile Switzerland, Energy Profile Ireland, Statistics Slovakia  ()</t>
  </si>
  <si>
    <t>Energy in Sweden - excel sheet 6.6</t>
  </si>
  <si>
    <t>NVE, Solkraft, https://www.nve.no/energi/energisystem/solkraft/, accessed 15.03.23</t>
  </si>
  <si>
    <t>NVE, Data for utbygde vindkraftverk i Norge, https://www.nve.no/energi/energisystem/vindkraft/data-for-utbygde-vindkraftverk-i-norge/, accessed 15.03.23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</si>
  <si>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</si>
  <si>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</si>
  <si>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</si>
  <si>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</si>
  <si>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</si>
  <si>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</si>
  <si>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</si>
  <si>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</si>
  <si>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</si>
  <si>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</si>
  <si>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</si>
  <si>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</si>
  <si>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</si>
  <si>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</si>
  <si>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</si>
  <si>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</si>
  <si>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</si>
  <si>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</si>
  <si>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</si>
  <si>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</si>
  <si>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</si>
  <si>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</si>
  <si>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</si>
  <si>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</si>
  <si>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</si>
  <si>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</si>
  <si>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</si>
  <si>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data for 2019</t>
  </si>
  <si>
    <t>Slovenia</t>
  </si>
  <si>
    <t>Slovakia</t>
  </si>
  <si>
    <t>NO1</t>
  </si>
  <si>
    <t>NO2</t>
  </si>
  <si>
    <t>NO3</t>
  </si>
  <si>
    <t>NO4</t>
  </si>
  <si>
    <t>NO5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</si>
  <si>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</si>
  <si>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</si>
  <si>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</si>
  <si>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</si>
  <si>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</si>
  <si>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</si>
  <si>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</si>
  <si>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</si>
  <si>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</si>
  <si>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</si>
  <si>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</si>
  <si>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</si>
  <si>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</si>
  <si>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</si>
  <si>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</si>
  <si>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</si>
  <si>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</si>
  <si>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</si>
  <si>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</si>
  <si>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</si>
  <si>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</si>
  <si>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</si>
  <si>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</si>
  <si>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</si>
  <si>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</si>
  <si>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</si>
  <si>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</si>
  <si>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</si>
  <si>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E</t>
  </si>
  <si>
    <t>Sørvest A</t>
  </si>
  <si>
    <t>Sørvest D</t>
  </si>
  <si>
    <t>Source: JCR 2009</t>
  </si>
  <si>
    <t>Description: The share of capacity that has retired compared to the reference period (here: so '0' for 2020 (period 1)) (default: 0 - no retirement)</t>
  </si>
  <si>
    <t>generatorRetirementFactorInitialCap</t>
  </si>
  <si>
    <t>Comment</t>
  </si>
  <si>
    <t>JCR 2009</t>
  </si>
  <si>
    <t>Linear (all cap by 2045)</t>
  </si>
  <si>
    <t>Assumed</t>
  </si>
  <si>
    <t>Source: STATISTICAL FACTSHEET 2018 (ENTSO-E)</t>
  </si>
  <si>
    <t>Description: Capacity in investment period (here: only ref 2020 (period 1)) (default: 0)</t>
  </si>
  <si>
    <t>generatorInitialCapacity in MW</t>
  </si>
  <si>
    <t>Source: Assumed</t>
  </si>
  <si>
    <t>Description: Maximum capacity expansion of generator typess in one node and investment period (default: 500 000)</t>
  </si>
  <si>
    <t>generatorMaxBuildCapacity in MW</t>
  </si>
  <si>
    <t>Existing</t>
  </si>
  <si>
    <t>CCS</t>
  </si>
  <si>
    <t>Source: See legend to the right</t>
  </si>
  <si>
    <t xml:space="preserve">Description: Maximum capacity that can exist (resource limit) of a generator (default: 0) </t>
  </si>
  <si>
    <t>Technology not allowed</t>
  </si>
  <si>
    <t>generatorMaxInstallCapacity in MW</t>
  </si>
  <si>
    <t>NREAP (2020 number + 20%)</t>
  </si>
  <si>
    <t>Limits provided by members of ZEP TWG ME II for the report "CCS - Recommendations for transitional measures to drive deployment in Europe"</t>
  </si>
  <si>
    <t xml:space="preserve">Based on Eurelectric Power statistics (201?). Installed capacity + N × max build bound </t>
  </si>
  <si>
    <t>ENTSO-E Vision 1&amp;2 2030</t>
  </si>
  <si>
    <t>ReMiX capacities - H.C. Gils et al. (2017) Integrated modelling of variable renewable energy-based power supply in Europe, Energy, 123, doi:10.1016/j.energy.2017.01.115</t>
  </si>
  <si>
    <t>Gianfranco &amp; Erica (5% of each country's agricultural land area coverage, 7 MW per km2. Assume 50% of total area agricultural land.)</t>
  </si>
  <si>
    <t>WindEurope's "Our energy, our future; How offshore wind will help Europe go carbon-neutral", Appendix A: OFFSHORE WIND VISION FOR 2050</t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</si>
  <si>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</si>
  <si>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</si>
  <si>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</si>
  <si>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</si>
  <si>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WasteToEnergy: 5% increase from existing capacity</t>
  </si>
  <si>
    <t>4cOffshore, gathered February 2021. Areas without capacity data are not included</t>
  </si>
  <si>
    <t>EU Commission JRC: Wind potentials for EU and neighbouring countries</t>
  </si>
  <si>
    <t>CoFire</t>
  </si>
  <si>
    <t>Gas</t>
  </si>
  <si>
    <t>Hcoal</t>
  </si>
  <si>
    <t>Hydro_reg</t>
  </si>
  <si>
    <t>Hydro_ror</t>
  </si>
  <si>
    <t>Oil</t>
  </si>
  <si>
    <t>Scaled with respect to area in each group (each group is from the original source)</t>
  </si>
  <si>
    <t>Wind_offshr_grounded</t>
  </si>
  <si>
    <t>NOTE: Germany &amp; Denmark capacities here are for the Baltic projects</t>
  </si>
  <si>
    <t>Wind_onshr</t>
  </si>
  <si>
    <t>Wind_offshr_floating</t>
  </si>
  <si>
    <t>Source: IEA, NEA</t>
  </si>
  <si>
    <t>Description: Maximum change of output from one hour compared to the previous hour for thermal generator types (default: 0)</t>
  </si>
  <si>
    <t>ThermalGenerators</t>
  </si>
  <si>
    <t>RampRate</t>
  </si>
  <si>
    <t>Description: Maximum available capacity of installed capacity of generator type in any hour (default: 0 - meaning time-dependent availability, see 'Stochastic')</t>
  </si>
  <si>
    <t>Generator</t>
  </si>
  <si>
    <t>GeneratorTypeAvailability</t>
  </si>
  <si>
    <t>Source: IPCC_2006_Guidelines_V2_2_Ch2_Stationary_Combustion</t>
  </si>
  <si>
    <t>Description: CO2 intensity of generator type depending on fuel (default: 0)</t>
  </si>
  <si>
    <t>CO2Content_in_tCO2/GJ</t>
  </si>
  <si>
    <t>Description: Lifetime of generator type in years (default: 0)</t>
  </si>
  <si>
    <t>generatorLifetime</t>
  </si>
  <si>
    <t>offshoreWindAreaMaxInstallCapacity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</si>
</sst>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/>
    <xf numFmtId="164" fontId="2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1" borderId="0" xfId="0" applyNumberFormat="1" applyFill="1"/>
    <xf numFmtId="3" fontId="0" fillId="12" borderId="0" xfId="0" applyNumberFormat="1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3" borderId="0" xfId="0" applyFill="1"/>
    <xf numFmtId="0" fontId="0" fillId="7" borderId="0" xfId="0" applyFill="1"/>
    <xf numFmtId="0" fontId="1" fillId="0" borderId="0" xfId="0" applyFont="1"/>
    <xf numFmtId="0" fontId="4" fillId="0" borderId="1" xfId="0" applyFont="1" applyBorder="1" applyAlignment="1">
      <alignment vertical="center" wrapText="1" readingOrder="1"/>
    </xf>
    <xf numFmtId="0" fontId="4" fillId="0" borderId="2" xfId="0" applyFont="1" applyBorder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0" fillId="14" borderId="0" xfId="0" applyFill="1"/>
    <xf numFmtId="3" fontId="0" fillId="14" borderId="0" xfId="0" applyNumberFormat="1" applyFill="1"/>
    <xf numFmtId="1" fontId="0" fillId="0" borderId="0" xfId="0" applyNumberFormat="1"/>
    <xf numFmtId="0" fontId="4" fillId="15" borderId="1" xfId="0" applyFont="1" applyFill="1" applyBorder="1" applyAlignment="1">
      <alignment vertical="center" wrapText="1" readingOrder="1"/>
    </xf>
    <xf numFmtId="0" fontId="4" fillId="16" borderId="1" xfId="0" applyFont="1" applyFill="1" applyBorder="1" applyAlignment="1">
      <alignment vertical="center" wrapText="1" readingOrder="1"/>
    </xf>
    <xf numFmtId="0" fontId="0" fillId="17" borderId="0" xfId="0" applyFill="1"/>
    <xf numFmtId="0" fontId="4" fillId="18" borderId="1" xfId="0" applyFont="1" applyFill="1" applyBorder="1" applyAlignment="1">
      <alignment vertical="center" wrapText="1" readingOrder="1"/>
    </xf>
    <xf numFmtId="0" fontId="0" fillId="16" borderId="0" xfId="0" applyFill="1"/>
    <xf numFmtId="10" fontId="0" fillId="0" borderId="0" xfId="0" applyNumberFormat="1"/>
    <xf numFmtId="10" fontId="4" fillId="0" borderId="1" xfId="0" applyNumberFormat="1" applyFont="1" applyBorder="1" applyAlignment="1">
      <alignment vertical="center" wrapText="1" readingOrder="1"/>
    </xf>
    <xf numFmtId="0" fontId="0" fillId="19" borderId="0" xfId="0" applyFill="1"/>
    <xf numFmtId="0" fontId="6" fillId="0" borderId="0" xfId="0" applyFont="1"/>
    <xf numFmtId="0" fontId="4" fillId="18" borderId="0" xfId="0" applyFont="1" applyFill="1"/>
    <xf numFmtId="0" fontId="0" fillId="18" borderId="0" xfId="0" applyFill="1"/>
    <xf numFmtId="0" fontId="0" fillId="20" borderId="0" xfId="0" applyFill="1"/>
    <xf numFmtId="0" fontId="5" fillId="15" borderId="0" xfId="0" applyFont="1" applyFill="1"/>
    <xf numFmtId="0" fontId="0" fillId="21" borderId="0" xfId="0" applyFill="1"/>
    <xf numFmtId="0" fontId="0" fillId="15" borderId="0" xfId="0" applyFill="1"/>
    <xf numFmtId="3" fontId="0" fillId="15" borderId="0" xfId="0" applyNumberFormat="1" applyFill="1"/>
    <xf numFmtId="3" fontId="0" fillId="15" borderId="0" xfId="0" applyNumberFormat="1" applyFill="1" applyAlignment="1">
      <alignment horizontal="right"/>
    </xf>
    <xf numFmtId="0" fontId="0" fillId="5" borderId="0" xfId="0" applyFill="1"/>
    <xf numFmtId="0" fontId="0" fillId="22" borderId="0" xfId="0" applyFill="1"/>
  </cellXfs>
  <cellStyles count="4">
    <cellStyle name="Comma 2" xfId="3" xr:uid="{00000000-0005-0000-0000-000003000000}"/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workbookViewId="0">
      <selection activeCell="E4" sqref="E4:E187"/>
    </sheetView>
  </sheetViews>
  <sheetFormatPr baseColWidth="10" defaultColWidth="10.83203125" defaultRowHeight="15" x14ac:dyDescent="0.2"/>
  <cols>
    <col min="1" max="1" width="30.1640625" customWidth="1"/>
    <col min="2" max="2" width="6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16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1800</v>
      </c>
    </row>
    <row r="5" spans="1:3" x14ac:dyDescent="0.2">
      <c r="A5" t="s">
        <v>6</v>
      </c>
      <c r="B5">
        <v>1</v>
      </c>
      <c r="C5">
        <v>2600</v>
      </c>
    </row>
    <row r="6" spans="1:3" x14ac:dyDescent="0.2">
      <c r="A6" t="s">
        <v>7</v>
      </c>
      <c r="B6">
        <v>1</v>
      </c>
      <c r="C6">
        <v>3799.2307692307691</v>
      </c>
    </row>
    <row r="7" spans="1:3" x14ac:dyDescent="0.2">
      <c r="A7" t="s">
        <v>8</v>
      </c>
      <c r="B7">
        <v>1</v>
      </c>
      <c r="C7">
        <v>1600</v>
      </c>
    </row>
    <row r="8" spans="1:3" x14ac:dyDescent="0.2">
      <c r="A8" t="s">
        <v>9</v>
      </c>
      <c r="B8">
        <v>1</v>
      </c>
      <c r="C8">
        <v>2500</v>
      </c>
    </row>
    <row r="9" spans="1:3" x14ac:dyDescent="0.2">
      <c r="A9" t="s">
        <v>10</v>
      </c>
      <c r="B9">
        <v>1</v>
      </c>
      <c r="C9">
        <v>3550</v>
      </c>
    </row>
    <row r="10" spans="1:3" x14ac:dyDescent="0.2">
      <c r="A10" t="s">
        <v>11</v>
      </c>
      <c r="B10">
        <v>1</v>
      </c>
      <c r="C10">
        <v>400</v>
      </c>
    </row>
    <row r="11" spans="1:3" x14ac:dyDescent="0.2">
      <c r="A11" t="s">
        <v>12</v>
      </c>
      <c r="B11">
        <v>1</v>
      </c>
      <c r="C11">
        <v>720</v>
      </c>
    </row>
    <row r="12" spans="1:3" x14ac:dyDescent="0.2">
      <c r="A12" t="s">
        <v>13</v>
      </c>
      <c r="B12">
        <v>1</v>
      </c>
      <c r="C12">
        <v>1350</v>
      </c>
    </row>
    <row r="13" spans="1:3" x14ac:dyDescent="0.2">
      <c r="A13" t="s">
        <v>14</v>
      </c>
      <c r="B13">
        <v>1</v>
      </c>
      <c r="C13">
        <v>1750</v>
      </c>
    </row>
    <row r="14" spans="1:3" x14ac:dyDescent="0.2">
      <c r="A14" t="s">
        <v>15</v>
      </c>
      <c r="B14">
        <v>1</v>
      </c>
      <c r="C14">
        <v>1600</v>
      </c>
    </row>
    <row r="15" spans="1:3" x14ac:dyDescent="0.2">
      <c r="A15" t="s">
        <v>16</v>
      </c>
      <c r="B15">
        <v>1</v>
      </c>
      <c r="C15">
        <v>2600</v>
      </c>
    </row>
    <row r="16" spans="1:3" x14ac:dyDescent="0.2">
      <c r="A16" t="s">
        <v>17</v>
      </c>
      <c r="B16">
        <v>1</v>
      </c>
      <c r="C16">
        <v>6000</v>
      </c>
    </row>
    <row r="17" spans="1:3" x14ac:dyDescent="0.2">
      <c r="A17" t="s">
        <v>18</v>
      </c>
      <c r="B17">
        <v>1</v>
      </c>
      <c r="C17">
        <v>6100</v>
      </c>
    </row>
    <row r="18" spans="1:3" x14ac:dyDescent="0.2">
      <c r="A18" t="s">
        <v>19</v>
      </c>
      <c r="B18">
        <v>1</v>
      </c>
      <c r="C18">
        <v>4970</v>
      </c>
    </row>
    <row r="19" spans="1:3" x14ac:dyDescent="0.2">
      <c r="A19" t="s">
        <v>20</v>
      </c>
      <c r="B19">
        <v>1</v>
      </c>
      <c r="C19">
        <v>3000</v>
      </c>
    </row>
    <row r="20" spans="1:3" x14ac:dyDescent="0.2">
      <c r="A20" t="s">
        <v>21</v>
      </c>
      <c r="B20">
        <v>1</v>
      </c>
      <c r="C20">
        <v>2450</v>
      </c>
    </row>
    <row r="21" spans="1:3" x14ac:dyDescent="0.2">
      <c r="A21" t="s">
        <v>22</v>
      </c>
      <c r="B21">
        <v>1</v>
      </c>
      <c r="C21">
        <v>2000</v>
      </c>
    </row>
    <row r="22" spans="1:3" x14ac:dyDescent="0.2">
      <c r="A22" t="s">
        <v>23</v>
      </c>
      <c r="B22">
        <v>1</v>
      </c>
      <c r="C22">
        <v>1295</v>
      </c>
    </row>
    <row r="23" spans="1:3" x14ac:dyDescent="0.2">
      <c r="A23" t="s">
        <v>24</v>
      </c>
      <c r="B23">
        <v>1</v>
      </c>
      <c r="C23">
        <v>2778</v>
      </c>
    </row>
    <row r="24" spans="1:3" x14ac:dyDescent="0.2">
      <c r="A24" t="s">
        <v>25</v>
      </c>
      <c r="B24">
        <v>1</v>
      </c>
      <c r="C24">
        <v>710</v>
      </c>
    </row>
    <row r="25" spans="1:3" x14ac:dyDescent="0.2">
      <c r="A25" t="s">
        <v>5</v>
      </c>
      <c r="B25">
        <v>2</v>
      </c>
      <c r="C25">
        <v>1800</v>
      </c>
    </row>
    <row r="26" spans="1:3" x14ac:dyDescent="0.2">
      <c r="A26" t="s">
        <v>6</v>
      </c>
      <c r="B26">
        <v>2</v>
      </c>
      <c r="C26">
        <v>2600</v>
      </c>
    </row>
    <row r="27" spans="1:3" x14ac:dyDescent="0.2">
      <c r="A27" t="s">
        <v>7</v>
      </c>
      <c r="B27">
        <v>2</v>
      </c>
      <c r="C27">
        <v>3799.2307692307691</v>
      </c>
    </row>
    <row r="28" spans="1:3" x14ac:dyDescent="0.2">
      <c r="A28" t="s">
        <v>8</v>
      </c>
      <c r="B28">
        <v>2</v>
      </c>
      <c r="C28">
        <v>1600</v>
      </c>
    </row>
    <row r="29" spans="1:3" x14ac:dyDescent="0.2">
      <c r="A29" t="s">
        <v>9</v>
      </c>
      <c r="B29">
        <v>2</v>
      </c>
      <c r="C29">
        <v>2500</v>
      </c>
    </row>
    <row r="30" spans="1:3" x14ac:dyDescent="0.2">
      <c r="A30" t="s">
        <v>10</v>
      </c>
      <c r="B30">
        <v>2</v>
      </c>
      <c r="C30">
        <v>3550</v>
      </c>
    </row>
    <row r="31" spans="1:3" x14ac:dyDescent="0.2">
      <c r="A31" t="s">
        <v>11</v>
      </c>
      <c r="B31">
        <v>2</v>
      </c>
      <c r="C31">
        <v>400</v>
      </c>
    </row>
    <row r="32" spans="1:3" x14ac:dyDescent="0.2">
      <c r="A32" t="s">
        <v>12</v>
      </c>
      <c r="B32">
        <v>2</v>
      </c>
      <c r="C32">
        <v>720</v>
      </c>
    </row>
    <row r="33" spans="1:3" x14ac:dyDescent="0.2">
      <c r="A33" t="s">
        <v>13</v>
      </c>
      <c r="B33">
        <v>2</v>
      </c>
      <c r="C33">
        <v>1350</v>
      </c>
    </row>
    <row r="34" spans="1:3" x14ac:dyDescent="0.2">
      <c r="A34" t="s">
        <v>14</v>
      </c>
      <c r="B34">
        <v>2</v>
      </c>
      <c r="C34">
        <v>1750</v>
      </c>
    </row>
    <row r="35" spans="1:3" x14ac:dyDescent="0.2">
      <c r="A35" t="s">
        <v>15</v>
      </c>
      <c r="B35">
        <v>2</v>
      </c>
      <c r="C35">
        <v>1600</v>
      </c>
    </row>
    <row r="36" spans="1:3" x14ac:dyDescent="0.2">
      <c r="A36" t="s">
        <v>16</v>
      </c>
      <c r="B36">
        <v>2</v>
      </c>
      <c r="C36">
        <v>2600</v>
      </c>
    </row>
    <row r="37" spans="1:3" x14ac:dyDescent="0.2">
      <c r="A37" t="s">
        <v>17</v>
      </c>
      <c r="B37">
        <v>2</v>
      </c>
      <c r="C37">
        <v>6000</v>
      </c>
    </row>
    <row r="38" spans="1:3" x14ac:dyDescent="0.2">
      <c r="A38" t="s">
        <v>18</v>
      </c>
      <c r="B38">
        <v>2</v>
      </c>
      <c r="C38">
        <v>6100</v>
      </c>
    </row>
    <row r="39" spans="1:3" x14ac:dyDescent="0.2">
      <c r="A39" t="s">
        <v>19</v>
      </c>
      <c r="B39">
        <v>2</v>
      </c>
      <c r="C39">
        <v>4970</v>
      </c>
    </row>
    <row r="40" spans="1:3" x14ac:dyDescent="0.2">
      <c r="A40" t="s">
        <v>20</v>
      </c>
      <c r="B40">
        <v>2</v>
      </c>
      <c r="C40">
        <v>3000</v>
      </c>
    </row>
    <row r="41" spans="1:3" x14ac:dyDescent="0.2">
      <c r="A41" t="s">
        <v>21</v>
      </c>
      <c r="B41">
        <v>2</v>
      </c>
      <c r="C41">
        <v>2450</v>
      </c>
    </row>
    <row r="42" spans="1:3" x14ac:dyDescent="0.2">
      <c r="A42" t="s">
        <v>22</v>
      </c>
      <c r="B42">
        <v>2</v>
      </c>
      <c r="C42">
        <v>2000</v>
      </c>
    </row>
    <row r="43" spans="1:3" x14ac:dyDescent="0.2">
      <c r="A43" t="s">
        <v>23</v>
      </c>
      <c r="B43">
        <v>2</v>
      </c>
      <c r="C43">
        <v>1295</v>
      </c>
    </row>
    <row r="44" spans="1:3" x14ac:dyDescent="0.2">
      <c r="A44" t="s">
        <v>24</v>
      </c>
      <c r="B44">
        <v>2</v>
      </c>
      <c r="C44">
        <v>2778</v>
      </c>
    </row>
    <row r="45" spans="1:3" x14ac:dyDescent="0.2">
      <c r="A45" t="s">
        <v>25</v>
      </c>
      <c r="B45">
        <v>2</v>
      </c>
      <c r="C45">
        <v>710</v>
      </c>
    </row>
    <row r="46" spans="1:3" x14ac:dyDescent="0.2">
      <c r="A46" t="s">
        <v>5</v>
      </c>
      <c r="B46">
        <v>3</v>
      </c>
      <c r="C46">
        <v>1800</v>
      </c>
    </row>
    <row r="47" spans="1:3" x14ac:dyDescent="0.2">
      <c r="A47" t="s">
        <v>6</v>
      </c>
      <c r="B47">
        <v>3</v>
      </c>
      <c r="C47">
        <v>2530</v>
      </c>
    </row>
    <row r="48" spans="1:3" x14ac:dyDescent="0.2">
      <c r="A48" t="s">
        <v>7</v>
      </c>
      <c r="B48">
        <v>3</v>
      </c>
      <c r="C48">
        <v>3799.2307692307691</v>
      </c>
    </row>
    <row r="49" spans="1:3" x14ac:dyDescent="0.2">
      <c r="A49" t="s">
        <v>8</v>
      </c>
      <c r="B49">
        <v>3</v>
      </c>
      <c r="C49">
        <v>1600</v>
      </c>
    </row>
    <row r="50" spans="1:3" x14ac:dyDescent="0.2">
      <c r="A50" t="s">
        <v>9</v>
      </c>
      <c r="B50">
        <v>3</v>
      </c>
      <c r="C50">
        <v>2430</v>
      </c>
    </row>
    <row r="51" spans="1:3" x14ac:dyDescent="0.2">
      <c r="A51" t="s">
        <v>10</v>
      </c>
      <c r="B51">
        <v>3</v>
      </c>
      <c r="C51">
        <v>3350</v>
      </c>
    </row>
    <row r="52" spans="1:3" x14ac:dyDescent="0.2">
      <c r="A52" t="s">
        <v>11</v>
      </c>
      <c r="B52">
        <v>3</v>
      </c>
      <c r="C52">
        <v>400</v>
      </c>
    </row>
    <row r="53" spans="1:3" x14ac:dyDescent="0.2">
      <c r="A53" t="s">
        <v>12</v>
      </c>
      <c r="B53">
        <v>3</v>
      </c>
      <c r="C53">
        <v>690</v>
      </c>
    </row>
    <row r="54" spans="1:3" x14ac:dyDescent="0.2">
      <c r="A54" t="s">
        <v>13</v>
      </c>
      <c r="B54">
        <v>3</v>
      </c>
      <c r="C54">
        <v>1330</v>
      </c>
    </row>
    <row r="55" spans="1:3" x14ac:dyDescent="0.2">
      <c r="A55" t="s">
        <v>14</v>
      </c>
      <c r="B55">
        <v>3</v>
      </c>
      <c r="C55">
        <v>1625</v>
      </c>
    </row>
    <row r="56" spans="1:3" x14ac:dyDescent="0.2">
      <c r="A56" t="s">
        <v>15</v>
      </c>
      <c r="B56">
        <v>3</v>
      </c>
      <c r="C56">
        <v>1600</v>
      </c>
    </row>
    <row r="57" spans="1:3" x14ac:dyDescent="0.2">
      <c r="A57" t="s">
        <v>16</v>
      </c>
      <c r="B57">
        <v>3</v>
      </c>
      <c r="C57">
        <v>2530</v>
      </c>
    </row>
    <row r="58" spans="1:3" x14ac:dyDescent="0.2">
      <c r="A58" t="s">
        <v>17</v>
      </c>
      <c r="B58">
        <v>3</v>
      </c>
      <c r="C58">
        <v>6000</v>
      </c>
    </row>
    <row r="59" spans="1:3" x14ac:dyDescent="0.2">
      <c r="A59" t="s">
        <v>18</v>
      </c>
      <c r="B59">
        <v>3</v>
      </c>
      <c r="C59">
        <v>3100</v>
      </c>
    </row>
    <row r="60" spans="1:3" x14ac:dyDescent="0.2">
      <c r="A60" t="s">
        <v>19</v>
      </c>
      <c r="B60">
        <v>3</v>
      </c>
      <c r="C60">
        <v>4586</v>
      </c>
    </row>
    <row r="61" spans="1:3" x14ac:dyDescent="0.2">
      <c r="A61" t="s">
        <v>20</v>
      </c>
      <c r="B61">
        <v>3</v>
      </c>
      <c r="C61">
        <v>3000</v>
      </c>
    </row>
    <row r="62" spans="1:3" x14ac:dyDescent="0.2">
      <c r="A62" t="s">
        <v>21</v>
      </c>
      <c r="B62">
        <v>3</v>
      </c>
      <c r="C62">
        <v>2400</v>
      </c>
    </row>
    <row r="63" spans="1:3" x14ac:dyDescent="0.2">
      <c r="A63" t="s">
        <v>22</v>
      </c>
      <c r="B63">
        <v>3</v>
      </c>
      <c r="C63">
        <v>1800</v>
      </c>
    </row>
    <row r="64" spans="1:3" x14ac:dyDescent="0.2">
      <c r="A64" t="s">
        <v>23</v>
      </c>
      <c r="B64">
        <v>3</v>
      </c>
      <c r="C64">
        <v>1161</v>
      </c>
    </row>
    <row r="65" spans="1:3" x14ac:dyDescent="0.2">
      <c r="A65" t="s">
        <v>24</v>
      </c>
      <c r="B65">
        <v>3</v>
      </c>
      <c r="C65">
        <v>2048</v>
      </c>
    </row>
    <row r="66" spans="1:3" x14ac:dyDescent="0.2">
      <c r="A66" t="s">
        <v>25</v>
      </c>
      <c r="B66">
        <v>3</v>
      </c>
      <c r="C66">
        <v>663</v>
      </c>
    </row>
    <row r="67" spans="1:3" x14ac:dyDescent="0.2">
      <c r="A67" t="s">
        <v>5</v>
      </c>
      <c r="B67">
        <v>4</v>
      </c>
      <c r="C67">
        <v>1800</v>
      </c>
    </row>
    <row r="68" spans="1:3" x14ac:dyDescent="0.2">
      <c r="A68" t="s">
        <v>6</v>
      </c>
      <c r="B68">
        <v>4</v>
      </c>
      <c r="C68">
        <v>2470</v>
      </c>
    </row>
    <row r="69" spans="1:3" x14ac:dyDescent="0.2">
      <c r="A69" t="s">
        <v>7</v>
      </c>
      <c r="B69">
        <v>4</v>
      </c>
      <c r="C69">
        <v>3799.2307692307691</v>
      </c>
    </row>
    <row r="70" spans="1:3" x14ac:dyDescent="0.2">
      <c r="A70" t="s">
        <v>8</v>
      </c>
      <c r="B70">
        <v>4</v>
      </c>
      <c r="C70">
        <v>1600</v>
      </c>
    </row>
    <row r="71" spans="1:3" x14ac:dyDescent="0.2">
      <c r="A71" t="s">
        <v>9</v>
      </c>
      <c r="B71">
        <v>4</v>
      </c>
      <c r="C71">
        <v>2370</v>
      </c>
    </row>
    <row r="72" spans="1:3" x14ac:dyDescent="0.2">
      <c r="A72" t="s">
        <v>10</v>
      </c>
      <c r="B72">
        <v>4</v>
      </c>
      <c r="C72">
        <v>3350</v>
      </c>
    </row>
    <row r="73" spans="1:3" x14ac:dyDescent="0.2">
      <c r="A73" t="s">
        <v>11</v>
      </c>
      <c r="B73">
        <v>4</v>
      </c>
      <c r="C73">
        <v>400</v>
      </c>
    </row>
    <row r="74" spans="1:3" x14ac:dyDescent="0.2">
      <c r="A74" t="s">
        <v>12</v>
      </c>
      <c r="B74">
        <v>4</v>
      </c>
      <c r="C74">
        <v>690</v>
      </c>
    </row>
    <row r="75" spans="1:3" x14ac:dyDescent="0.2">
      <c r="A75" t="s">
        <v>13</v>
      </c>
      <c r="B75">
        <v>4</v>
      </c>
      <c r="C75">
        <v>1310</v>
      </c>
    </row>
    <row r="76" spans="1:3" x14ac:dyDescent="0.2">
      <c r="A76" t="s">
        <v>14</v>
      </c>
      <c r="B76">
        <v>4</v>
      </c>
      <c r="C76">
        <v>1625</v>
      </c>
    </row>
    <row r="77" spans="1:3" x14ac:dyDescent="0.2">
      <c r="A77" t="s">
        <v>15</v>
      </c>
      <c r="B77">
        <v>4</v>
      </c>
      <c r="C77">
        <v>1600</v>
      </c>
    </row>
    <row r="78" spans="1:3" x14ac:dyDescent="0.2">
      <c r="A78" t="s">
        <v>16</v>
      </c>
      <c r="B78">
        <v>4</v>
      </c>
      <c r="C78">
        <v>2470</v>
      </c>
    </row>
    <row r="79" spans="1:3" x14ac:dyDescent="0.2">
      <c r="A79" t="s">
        <v>17</v>
      </c>
      <c r="B79">
        <v>4</v>
      </c>
      <c r="C79">
        <v>6000</v>
      </c>
    </row>
    <row r="80" spans="1:3" x14ac:dyDescent="0.2">
      <c r="A80" t="s">
        <v>18</v>
      </c>
      <c r="B80">
        <v>4</v>
      </c>
      <c r="C80">
        <v>3100</v>
      </c>
    </row>
    <row r="81" spans="1:3" x14ac:dyDescent="0.2">
      <c r="A81" t="s">
        <v>19</v>
      </c>
      <c r="B81">
        <v>4</v>
      </c>
      <c r="C81">
        <v>4586</v>
      </c>
    </row>
    <row r="82" spans="1:3" x14ac:dyDescent="0.2">
      <c r="A82" t="s">
        <v>20</v>
      </c>
      <c r="B82">
        <v>4</v>
      </c>
      <c r="C82">
        <v>3000</v>
      </c>
    </row>
    <row r="83" spans="1:3" x14ac:dyDescent="0.2">
      <c r="A83" t="s">
        <v>21</v>
      </c>
      <c r="B83">
        <v>4</v>
      </c>
      <c r="C83">
        <v>2400</v>
      </c>
    </row>
    <row r="84" spans="1:3" x14ac:dyDescent="0.2">
      <c r="A84" t="s">
        <v>22</v>
      </c>
      <c r="B84">
        <v>4</v>
      </c>
      <c r="C84">
        <v>1800</v>
      </c>
    </row>
    <row r="85" spans="1:3" x14ac:dyDescent="0.2">
      <c r="A85" t="s">
        <v>23</v>
      </c>
      <c r="B85">
        <v>4</v>
      </c>
      <c r="C85">
        <v>1161</v>
      </c>
    </row>
    <row r="86" spans="1:3" x14ac:dyDescent="0.2">
      <c r="A86" t="s">
        <v>24</v>
      </c>
      <c r="B86">
        <v>4</v>
      </c>
      <c r="C86">
        <v>2048</v>
      </c>
    </row>
    <row r="87" spans="1:3" x14ac:dyDescent="0.2">
      <c r="A87" t="s">
        <v>25</v>
      </c>
      <c r="B87">
        <v>4</v>
      </c>
      <c r="C87">
        <v>663</v>
      </c>
    </row>
    <row r="88" spans="1:3" x14ac:dyDescent="0.2">
      <c r="A88" t="s">
        <v>5</v>
      </c>
      <c r="B88">
        <v>5</v>
      </c>
      <c r="C88">
        <v>1800</v>
      </c>
    </row>
    <row r="89" spans="1:3" x14ac:dyDescent="0.2">
      <c r="A89" t="s">
        <v>6</v>
      </c>
      <c r="B89">
        <v>5</v>
      </c>
      <c r="C89">
        <v>2400</v>
      </c>
    </row>
    <row r="90" spans="1:3" x14ac:dyDescent="0.2">
      <c r="A90" t="s">
        <v>7</v>
      </c>
      <c r="B90">
        <v>5</v>
      </c>
      <c r="C90">
        <v>3799.2307692307691</v>
      </c>
    </row>
    <row r="91" spans="1:3" x14ac:dyDescent="0.2">
      <c r="A91" t="s">
        <v>8</v>
      </c>
      <c r="B91">
        <v>5</v>
      </c>
      <c r="C91">
        <v>1600</v>
      </c>
    </row>
    <row r="92" spans="1:3" x14ac:dyDescent="0.2">
      <c r="A92" t="s">
        <v>9</v>
      </c>
      <c r="B92">
        <v>5</v>
      </c>
      <c r="C92">
        <v>2300</v>
      </c>
    </row>
    <row r="93" spans="1:3" x14ac:dyDescent="0.2">
      <c r="A93" t="s">
        <v>10</v>
      </c>
      <c r="B93">
        <v>5</v>
      </c>
      <c r="C93">
        <v>3250</v>
      </c>
    </row>
    <row r="94" spans="1:3" x14ac:dyDescent="0.2">
      <c r="A94" t="s">
        <v>11</v>
      </c>
      <c r="B94">
        <v>5</v>
      </c>
      <c r="C94">
        <v>400</v>
      </c>
    </row>
    <row r="95" spans="1:3" x14ac:dyDescent="0.2">
      <c r="A95" t="s">
        <v>12</v>
      </c>
      <c r="B95">
        <v>5</v>
      </c>
      <c r="C95">
        <v>660</v>
      </c>
    </row>
    <row r="96" spans="1:3" x14ac:dyDescent="0.2">
      <c r="A96" t="s">
        <v>13</v>
      </c>
      <c r="B96">
        <v>5</v>
      </c>
      <c r="C96">
        <v>1290</v>
      </c>
    </row>
    <row r="97" spans="1:3" x14ac:dyDescent="0.2">
      <c r="A97" t="s">
        <v>14</v>
      </c>
      <c r="B97">
        <v>5</v>
      </c>
      <c r="C97">
        <v>1500</v>
      </c>
    </row>
    <row r="98" spans="1:3" x14ac:dyDescent="0.2">
      <c r="A98" t="s">
        <v>15</v>
      </c>
      <c r="B98">
        <v>5</v>
      </c>
      <c r="C98">
        <v>1600</v>
      </c>
    </row>
    <row r="99" spans="1:3" x14ac:dyDescent="0.2">
      <c r="A99" t="s">
        <v>16</v>
      </c>
      <c r="B99">
        <v>5</v>
      </c>
      <c r="C99">
        <v>2400</v>
      </c>
    </row>
    <row r="100" spans="1:3" x14ac:dyDescent="0.2">
      <c r="A100" t="s">
        <v>17</v>
      </c>
      <c r="B100">
        <v>5</v>
      </c>
      <c r="C100">
        <v>6000</v>
      </c>
    </row>
    <row r="101" spans="1:3" x14ac:dyDescent="0.2">
      <c r="A101" t="s">
        <v>18</v>
      </c>
      <c r="B101">
        <v>5</v>
      </c>
      <c r="C101">
        <v>2025</v>
      </c>
    </row>
    <row r="102" spans="1:3" x14ac:dyDescent="0.2">
      <c r="A102" t="s">
        <v>19</v>
      </c>
      <c r="B102">
        <v>5</v>
      </c>
      <c r="C102">
        <v>3749</v>
      </c>
    </row>
    <row r="103" spans="1:3" x14ac:dyDescent="0.2">
      <c r="A103" t="s">
        <v>20</v>
      </c>
      <c r="B103">
        <v>5</v>
      </c>
      <c r="C103">
        <v>3000</v>
      </c>
    </row>
    <row r="104" spans="1:3" x14ac:dyDescent="0.2">
      <c r="A104" t="s">
        <v>21</v>
      </c>
      <c r="B104">
        <v>5</v>
      </c>
      <c r="C104">
        <v>2350</v>
      </c>
    </row>
    <row r="105" spans="1:3" x14ac:dyDescent="0.2">
      <c r="A105" t="s">
        <v>22</v>
      </c>
      <c r="B105">
        <v>5</v>
      </c>
      <c r="C105">
        <v>1700</v>
      </c>
    </row>
    <row r="106" spans="1:3" x14ac:dyDescent="0.2">
      <c r="A106" t="s">
        <v>23</v>
      </c>
      <c r="B106">
        <v>5</v>
      </c>
      <c r="C106">
        <v>1010</v>
      </c>
    </row>
    <row r="107" spans="1:3" x14ac:dyDescent="0.2">
      <c r="A107" t="s">
        <v>24</v>
      </c>
      <c r="B107">
        <v>5</v>
      </c>
      <c r="C107">
        <v>1929</v>
      </c>
    </row>
    <row r="108" spans="1:3" x14ac:dyDescent="0.2">
      <c r="A108" t="s">
        <v>25</v>
      </c>
      <c r="B108">
        <v>5</v>
      </c>
      <c r="C108">
        <v>519</v>
      </c>
    </row>
    <row r="109" spans="1:3" x14ac:dyDescent="0.2">
      <c r="A109" t="s">
        <v>5</v>
      </c>
      <c r="B109">
        <v>6</v>
      </c>
      <c r="C109">
        <v>1800</v>
      </c>
    </row>
    <row r="110" spans="1:3" x14ac:dyDescent="0.2">
      <c r="A110" t="s">
        <v>6</v>
      </c>
      <c r="B110">
        <v>6</v>
      </c>
      <c r="C110">
        <v>2330</v>
      </c>
    </row>
    <row r="111" spans="1:3" x14ac:dyDescent="0.2">
      <c r="A111" t="s">
        <v>7</v>
      </c>
      <c r="B111">
        <v>6</v>
      </c>
      <c r="C111">
        <v>3799.2307692307691</v>
      </c>
    </row>
    <row r="112" spans="1:3" x14ac:dyDescent="0.2">
      <c r="A112" t="s">
        <v>8</v>
      </c>
      <c r="B112">
        <v>6</v>
      </c>
      <c r="C112">
        <v>1600</v>
      </c>
    </row>
    <row r="113" spans="1:3" x14ac:dyDescent="0.2">
      <c r="A113" t="s">
        <v>9</v>
      </c>
      <c r="B113">
        <v>6</v>
      </c>
      <c r="C113">
        <v>2230</v>
      </c>
    </row>
    <row r="114" spans="1:3" x14ac:dyDescent="0.2">
      <c r="A114" t="s">
        <v>10</v>
      </c>
      <c r="B114">
        <v>6</v>
      </c>
      <c r="C114">
        <v>3250</v>
      </c>
    </row>
    <row r="115" spans="1:3" x14ac:dyDescent="0.2">
      <c r="A115" t="s">
        <v>11</v>
      </c>
      <c r="B115">
        <v>6</v>
      </c>
      <c r="C115">
        <v>400</v>
      </c>
    </row>
    <row r="116" spans="1:3" x14ac:dyDescent="0.2">
      <c r="A116" t="s">
        <v>12</v>
      </c>
      <c r="B116">
        <v>6</v>
      </c>
      <c r="C116">
        <v>660</v>
      </c>
    </row>
    <row r="117" spans="1:3" x14ac:dyDescent="0.2">
      <c r="A117" t="s">
        <v>13</v>
      </c>
      <c r="B117">
        <v>6</v>
      </c>
      <c r="C117">
        <v>1270</v>
      </c>
    </row>
    <row r="118" spans="1:3" x14ac:dyDescent="0.2">
      <c r="A118" t="s">
        <v>14</v>
      </c>
      <c r="B118">
        <v>6</v>
      </c>
      <c r="C118">
        <v>1500</v>
      </c>
    </row>
    <row r="119" spans="1:3" x14ac:dyDescent="0.2">
      <c r="A119" t="s">
        <v>15</v>
      </c>
      <c r="B119">
        <v>6</v>
      </c>
      <c r="C119">
        <v>1600</v>
      </c>
    </row>
    <row r="120" spans="1:3" x14ac:dyDescent="0.2">
      <c r="A120" t="s">
        <v>16</v>
      </c>
      <c r="B120">
        <v>6</v>
      </c>
      <c r="C120">
        <v>2330</v>
      </c>
    </row>
    <row r="121" spans="1:3" x14ac:dyDescent="0.2">
      <c r="A121" t="s">
        <v>17</v>
      </c>
      <c r="B121">
        <v>6</v>
      </c>
      <c r="C121">
        <v>6000</v>
      </c>
    </row>
    <row r="122" spans="1:3" x14ac:dyDescent="0.2">
      <c r="A122" t="s">
        <v>18</v>
      </c>
      <c r="B122">
        <v>6</v>
      </c>
      <c r="C122">
        <v>2025</v>
      </c>
    </row>
    <row r="123" spans="1:3" x14ac:dyDescent="0.2">
      <c r="A123" t="s">
        <v>19</v>
      </c>
      <c r="B123">
        <v>6</v>
      </c>
      <c r="C123">
        <v>3749</v>
      </c>
    </row>
    <row r="124" spans="1:3" x14ac:dyDescent="0.2">
      <c r="A124" t="s">
        <v>20</v>
      </c>
      <c r="B124">
        <v>6</v>
      </c>
      <c r="C124">
        <v>3000</v>
      </c>
    </row>
    <row r="125" spans="1:3" x14ac:dyDescent="0.2">
      <c r="A125" t="s">
        <v>21</v>
      </c>
      <c r="B125">
        <v>6</v>
      </c>
      <c r="C125">
        <v>2350</v>
      </c>
    </row>
    <row r="126" spans="1:3" x14ac:dyDescent="0.2">
      <c r="A126" t="s">
        <v>22</v>
      </c>
      <c r="B126">
        <v>6</v>
      </c>
      <c r="C126">
        <v>1700</v>
      </c>
    </row>
    <row r="127" spans="1:3" x14ac:dyDescent="0.2">
      <c r="A127" t="s">
        <v>23</v>
      </c>
      <c r="B127">
        <v>6</v>
      </c>
      <c r="C127">
        <v>1010</v>
      </c>
    </row>
    <row r="128" spans="1:3" x14ac:dyDescent="0.2">
      <c r="A128" t="s">
        <v>24</v>
      </c>
      <c r="B128">
        <v>6</v>
      </c>
      <c r="C128">
        <v>1929</v>
      </c>
    </row>
    <row r="129" spans="1:3" x14ac:dyDescent="0.2">
      <c r="A129" t="s">
        <v>25</v>
      </c>
      <c r="B129">
        <v>6</v>
      </c>
      <c r="C129">
        <v>519</v>
      </c>
    </row>
    <row r="130" spans="1:3" x14ac:dyDescent="0.2">
      <c r="A130" t="s">
        <v>5</v>
      </c>
      <c r="B130">
        <v>7</v>
      </c>
      <c r="C130">
        <v>1800</v>
      </c>
    </row>
    <row r="131" spans="1:3" x14ac:dyDescent="0.2">
      <c r="A131" t="s">
        <v>6</v>
      </c>
      <c r="B131">
        <v>7</v>
      </c>
      <c r="C131">
        <v>2250</v>
      </c>
    </row>
    <row r="132" spans="1:3" x14ac:dyDescent="0.2">
      <c r="A132" t="s">
        <v>7</v>
      </c>
      <c r="B132">
        <v>7</v>
      </c>
      <c r="C132">
        <v>3799.2307692307691</v>
      </c>
    </row>
    <row r="133" spans="1:3" x14ac:dyDescent="0.2">
      <c r="A133" t="s">
        <v>8</v>
      </c>
      <c r="B133">
        <v>7</v>
      </c>
      <c r="C133">
        <v>1600</v>
      </c>
    </row>
    <row r="134" spans="1:3" x14ac:dyDescent="0.2">
      <c r="A134" t="s">
        <v>9</v>
      </c>
      <c r="B134">
        <v>7</v>
      </c>
      <c r="C134">
        <v>2150</v>
      </c>
    </row>
    <row r="135" spans="1:3" x14ac:dyDescent="0.2">
      <c r="A135" t="s">
        <v>10</v>
      </c>
      <c r="B135">
        <v>7</v>
      </c>
      <c r="C135">
        <v>3150</v>
      </c>
    </row>
    <row r="136" spans="1:3" x14ac:dyDescent="0.2">
      <c r="A136" t="s">
        <v>11</v>
      </c>
      <c r="B136">
        <v>7</v>
      </c>
      <c r="C136">
        <v>400</v>
      </c>
    </row>
    <row r="137" spans="1:3" x14ac:dyDescent="0.2">
      <c r="A137" t="s">
        <v>12</v>
      </c>
      <c r="B137">
        <v>7</v>
      </c>
      <c r="C137">
        <v>640</v>
      </c>
    </row>
    <row r="138" spans="1:3" x14ac:dyDescent="0.2">
      <c r="A138" t="s">
        <v>13</v>
      </c>
      <c r="B138">
        <v>7</v>
      </c>
      <c r="C138">
        <v>1250</v>
      </c>
    </row>
    <row r="139" spans="1:3" x14ac:dyDescent="0.2">
      <c r="A139" t="s">
        <v>14</v>
      </c>
      <c r="B139">
        <v>7</v>
      </c>
      <c r="C139">
        <v>1500</v>
      </c>
    </row>
    <row r="140" spans="1:3" x14ac:dyDescent="0.2">
      <c r="A140" t="s">
        <v>15</v>
      </c>
      <c r="B140">
        <v>7</v>
      </c>
      <c r="C140">
        <v>1600</v>
      </c>
    </row>
    <row r="141" spans="1:3" x14ac:dyDescent="0.2">
      <c r="A141" t="s">
        <v>16</v>
      </c>
      <c r="B141">
        <v>7</v>
      </c>
      <c r="C141">
        <v>2250</v>
      </c>
    </row>
    <row r="142" spans="1:3" x14ac:dyDescent="0.2">
      <c r="A142" t="s">
        <v>17</v>
      </c>
      <c r="B142">
        <v>7</v>
      </c>
      <c r="C142">
        <v>6000</v>
      </c>
    </row>
    <row r="143" spans="1:3" x14ac:dyDescent="0.2">
      <c r="A143" t="s">
        <v>18</v>
      </c>
      <c r="B143">
        <v>7</v>
      </c>
      <c r="C143">
        <v>1975</v>
      </c>
    </row>
    <row r="144" spans="1:3" x14ac:dyDescent="0.2">
      <c r="A144" t="s">
        <v>19</v>
      </c>
      <c r="B144">
        <v>7</v>
      </c>
      <c r="C144">
        <v>3306</v>
      </c>
    </row>
    <row r="145" spans="1:3" x14ac:dyDescent="0.2">
      <c r="A145" t="s">
        <v>20</v>
      </c>
      <c r="B145">
        <v>7</v>
      </c>
      <c r="C145">
        <v>3000</v>
      </c>
    </row>
    <row r="146" spans="1:3" x14ac:dyDescent="0.2">
      <c r="A146" t="s">
        <v>21</v>
      </c>
      <c r="B146">
        <v>7</v>
      </c>
      <c r="C146">
        <v>2300</v>
      </c>
    </row>
    <row r="147" spans="1:3" x14ac:dyDescent="0.2">
      <c r="A147" t="s">
        <v>22</v>
      </c>
      <c r="B147">
        <v>7</v>
      </c>
      <c r="C147">
        <v>1700</v>
      </c>
    </row>
    <row r="148" spans="1:3" x14ac:dyDescent="0.2">
      <c r="A148" t="s">
        <v>23</v>
      </c>
      <c r="B148">
        <v>7</v>
      </c>
      <c r="C148">
        <v>943</v>
      </c>
    </row>
    <row r="149" spans="1:3" x14ac:dyDescent="0.2">
      <c r="A149" t="s">
        <v>24</v>
      </c>
      <c r="B149">
        <v>7</v>
      </c>
      <c r="C149">
        <v>1891</v>
      </c>
    </row>
    <row r="150" spans="1:3" x14ac:dyDescent="0.2">
      <c r="A150" t="s">
        <v>25</v>
      </c>
      <c r="B150">
        <v>7</v>
      </c>
      <c r="C150">
        <v>454</v>
      </c>
    </row>
    <row r="151" spans="1:3" x14ac:dyDescent="0.2">
      <c r="A151" t="s">
        <v>5</v>
      </c>
      <c r="B151">
        <v>8</v>
      </c>
      <c r="C151">
        <v>1800</v>
      </c>
    </row>
    <row r="152" spans="1:3" x14ac:dyDescent="0.2">
      <c r="A152" t="s">
        <v>6</v>
      </c>
      <c r="B152">
        <v>8</v>
      </c>
      <c r="C152">
        <v>2600</v>
      </c>
    </row>
    <row r="153" spans="1:3" x14ac:dyDescent="0.2">
      <c r="A153" t="s">
        <v>7</v>
      </c>
      <c r="B153">
        <v>8</v>
      </c>
      <c r="C153">
        <v>3799.2307692307691</v>
      </c>
    </row>
    <row r="154" spans="1:3" x14ac:dyDescent="0.2">
      <c r="A154" t="s">
        <v>8</v>
      </c>
      <c r="B154">
        <v>8</v>
      </c>
      <c r="C154">
        <v>1600</v>
      </c>
    </row>
    <row r="155" spans="1:3" x14ac:dyDescent="0.2">
      <c r="A155" t="s">
        <v>9</v>
      </c>
      <c r="B155">
        <v>8</v>
      </c>
      <c r="C155">
        <v>2500</v>
      </c>
    </row>
    <row r="156" spans="1:3" x14ac:dyDescent="0.2">
      <c r="A156" t="s">
        <v>10</v>
      </c>
      <c r="B156">
        <v>8</v>
      </c>
      <c r="C156">
        <v>3150</v>
      </c>
    </row>
    <row r="157" spans="1:3" x14ac:dyDescent="0.2">
      <c r="A157" t="s">
        <v>11</v>
      </c>
      <c r="B157">
        <v>8</v>
      </c>
      <c r="C157">
        <v>400</v>
      </c>
    </row>
    <row r="158" spans="1:3" x14ac:dyDescent="0.2">
      <c r="A158" t="s">
        <v>12</v>
      </c>
      <c r="B158">
        <v>8</v>
      </c>
      <c r="C158">
        <v>640</v>
      </c>
    </row>
    <row r="159" spans="1:3" x14ac:dyDescent="0.2">
      <c r="A159" t="s">
        <v>13</v>
      </c>
      <c r="B159">
        <v>8</v>
      </c>
      <c r="C159">
        <v>1350</v>
      </c>
    </row>
    <row r="160" spans="1:3" x14ac:dyDescent="0.2">
      <c r="A160" t="s">
        <v>14</v>
      </c>
      <c r="B160">
        <v>8</v>
      </c>
      <c r="C160">
        <v>1500</v>
      </c>
    </row>
    <row r="161" spans="1:3" x14ac:dyDescent="0.2">
      <c r="A161" t="s">
        <v>15</v>
      </c>
      <c r="B161">
        <v>8</v>
      </c>
      <c r="C161">
        <v>1600</v>
      </c>
    </row>
    <row r="162" spans="1:3" x14ac:dyDescent="0.2">
      <c r="A162" t="s">
        <v>16</v>
      </c>
      <c r="B162">
        <v>8</v>
      </c>
      <c r="C162">
        <v>2600</v>
      </c>
    </row>
    <row r="163" spans="1:3" x14ac:dyDescent="0.2">
      <c r="A163" t="s">
        <v>17</v>
      </c>
      <c r="B163">
        <v>8</v>
      </c>
      <c r="C163">
        <v>6000</v>
      </c>
    </row>
    <row r="164" spans="1:3" x14ac:dyDescent="0.2">
      <c r="A164" t="s">
        <v>18</v>
      </c>
      <c r="B164">
        <v>8</v>
      </c>
      <c r="C164">
        <v>1975</v>
      </c>
    </row>
    <row r="165" spans="1:3" x14ac:dyDescent="0.2">
      <c r="A165" t="s">
        <v>19</v>
      </c>
      <c r="B165">
        <v>8</v>
      </c>
      <c r="C165">
        <v>3306</v>
      </c>
    </row>
    <row r="166" spans="1:3" x14ac:dyDescent="0.2">
      <c r="A166" t="s">
        <v>20</v>
      </c>
      <c r="B166">
        <v>8</v>
      </c>
      <c r="C166">
        <v>3000</v>
      </c>
    </row>
    <row r="167" spans="1:3" x14ac:dyDescent="0.2">
      <c r="A167" t="s">
        <v>21</v>
      </c>
      <c r="B167">
        <v>8</v>
      </c>
      <c r="C167">
        <v>2300</v>
      </c>
    </row>
    <row r="168" spans="1:3" x14ac:dyDescent="0.2">
      <c r="A168" t="s">
        <v>22</v>
      </c>
      <c r="B168">
        <v>8</v>
      </c>
      <c r="C168">
        <v>1700</v>
      </c>
    </row>
    <row r="169" spans="1:3" x14ac:dyDescent="0.2">
      <c r="A169" t="s">
        <v>23</v>
      </c>
      <c r="B169">
        <v>8</v>
      </c>
      <c r="C169">
        <v>943</v>
      </c>
    </row>
    <row r="170" spans="1:3" x14ac:dyDescent="0.2">
      <c r="A170" t="s">
        <v>24</v>
      </c>
      <c r="B170">
        <v>8</v>
      </c>
      <c r="C170">
        <v>1891</v>
      </c>
    </row>
    <row r="171" spans="1:3" x14ac:dyDescent="0.2">
      <c r="A171" t="s">
        <v>25</v>
      </c>
      <c r="B171">
        <v>8</v>
      </c>
      <c r="C171">
        <v>454</v>
      </c>
    </row>
    <row r="172" spans="1:3" x14ac:dyDescent="0.2">
      <c r="A172" t="s">
        <v>26</v>
      </c>
      <c r="B172">
        <v>1</v>
      </c>
      <c r="C172">
        <v>2030</v>
      </c>
    </row>
    <row r="173" spans="1:3" x14ac:dyDescent="0.2">
      <c r="A173" t="s">
        <v>26</v>
      </c>
      <c r="B173">
        <v>2</v>
      </c>
      <c r="C173">
        <v>2030</v>
      </c>
    </row>
    <row r="174" spans="1:3" x14ac:dyDescent="0.2">
      <c r="A174" t="s">
        <v>26</v>
      </c>
      <c r="B174">
        <v>3</v>
      </c>
      <c r="C174">
        <v>2013</v>
      </c>
    </row>
    <row r="175" spans="1:3" x14ac:dyDescent="0.2">
      <c r="A175" t="s">
        <v>26</v>
      </c>
      <c r="B175">
        <v>4</v>
      </c>
      <c r="C175">
        <v>2013</v>
      </c>
    </row>
    <row r="176" spans="1:3" x14ac:dyDescent="0.2">
      <c r="A176" t="s">
        <v>26</v>
      </c>
      <c r="B176">
        <v>5</v>
      </c>
      <c r="C176">
        <v>2005</v>
      </c>
    </row>
    <row r="177" spans="1:3" x14ac:dyDescent="0.2">
      <c r="A177" t="s">
        <v>26</v>
      </c>
      <c r="B177">
        <v>6</v>
      </c>
      <c r="C177">
        <v>2005</v>
      </c>
    </row>
    <row r="178" spans="1:3" x14ac:dyDescent="0.2">
      <c r="A178" t="s">
        <v>26</v>
      </c>
      <c r="B178">
        <v>7</v>
      </c>
      <c r="C178">
        <v>1997</v>
      </c>
    </row>
    <row r="179" spans="1:3" x14ac:dyDescent="0.2">
      <c r="A179" t="s">
        <v>26</v>
      </c>
      <c r="B179">
        <v>8</v>
      </c>
      <c r="C179">
        <v>1997</v>
      </c>
    </row>
    <row r="180" spans="1:3" x14ac:dyDescent="0.2">
      <c r="A180" t="s">
        <v>27</v>
      </c>
      <c r="B180">
        <v>1</v>
      </c>
      <c r="C180" s="32">
        <v>4244.1666666666661</v>
      </c>
    </row>
    <row r="181" spans="1:3" x14ac:dyDescent="0.2">
      <c r="A181" t="s">
        <v>27</v>
      </c>
      <c r="B181">
        <v>2</v>
      </c>
      <c r="C181" s="32">
        <v>3472.5</v>
      </c>
    </row>
    <row r="182" spans="1:3" x14ac:dyDescent="0.2">
      <c r="A182" t="s">
        <v>27</v>
      </c>
      <c r="B182">
        <v>3</v>
      </c>
      <c r="C182" s="32">
        <v>2539.52</v>
      </c>
    </row>
    <row r="183" spans="1:3" x14ac:dyDescent="0.2">
      <c r="A183" t="s">
        <v>27</v>
      </c>
      <c r="B183">
        <v>4</v>
      </c>
      <c r="C183" s="32">
        <v>2503.1111111111109</v>
      </c>
    </row>
    <row r="184" spans="1:3" x14ac:dyDescent="0.2">
      <c r="A184" t="s">
        <v>27</v>
      </c>
      <c r="B184">
        <v>5</v>
      </c>
      <c r="C184" s="32">
        <v>2314.8000000000002</v>
      </c>
    </row>
    <row r="185" spans="1:3" x14ac:dyDescent="0.2">
      <c r="A185" t="s">
        <v>27</v>
      </c>
      <c r="B185">
        <v>6</v>
      </c>
      <c r="C185" s="32">
        <v>2284.3421052631579</v>
      </c>
    </row>
    <row r="186" spans="1:3" x14ac:dyDescent="0.2">
      <c r="A186" t="s">
        <v>27</v>
      </c>
      <c r="B186">
        <v>7</v>
      </c>
      <c r="C186" s="32">
        <v>2239.3421052631579</v>
      </c>
    </row>
    <row r="187" spans="1:3" x14ac:dyDescent="0.2">
      <c r="A187" t="s">
        <v>27</v>
      </c>
      <c r="B187">
        <v>8</v>
      </c>
      <c r="C187" s="32">
        <v>2239.3421052631579</v>
      </c>
    </row>
  </sheetData>
  <autoFilter ref="A1:C179" xr:uid="{00000000-0009-0000-0000-000000000000}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63"/>
  <sheetViews>
    <sheetView zoomScaleNormal="100" workbookViewId="0"/>
  </sheetViews>
  <sheetFormatPr baseColWidth="10" defaultColWidth="10.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131</v>
      </c>
    </row>
    <row r="2" spans="1:4" x14ac:dyDescent="0.2">
      <c r="A2" t="s">
        <v>132</v>
      </c>
    </row>
    <row r="3" spans="1:4" x14ac:dyDescent="0.2">
      <c r="A3" t="s">
        <v>46</v>
      </c>
      <c r="B3" t="s">
        <v>2</v>
      </c>
      <c r="C3" t="s">
        <v>3</v>
      </c>
      <c r="D3" t="s">
        <v>133</v>
      </c>
    </row>
    <row r="4" spans="1:4" x14ac:dyDescent="0.2">
      <c r="A4" t="s">
        <v>49</v>
      </c>
      <c r="B4" t="s">
        <v>134</v>
      </c>
      <c r="C4">
        <v>1</v>
      </c>
      <c r="D4">
        <v>0</v>
      </c>
    </row>
    <row r="5" spans="1:4" x14ac:dyDescent="0.2">
      <c r="A5" t="s">
        <v>55</v>
      </c>
      <c r="B5" t="s">
        <v>134</v>
      </c>
      <c r="C5">
        <v>1</v>
      </c>
      <c r="D5">
        <v>0</v>
      </c>
    </row>
    <row r="6" spans="1:4" x14ac:dyDescent="0.2">
      <c r="A6" t="s">
        <v>56</v>
      </c>
      <c r="B6" t="s">
        <v>134</v>
      </c>
      <c r="C6">
        <v>1</v>
      </c>
      <c r="D6">
        <v>0</v>
      </c>
    </row>
    <row r="7" spans="1:4" x14ac:dyDescent="0.2">
      <c r="A7" t="s">
        <v>57</v>
      </c>
      <c r="B7" t="s">
        <v>134</v>
      </c>
      <c r="C7">
        <v>1</v>
      </c>
      <c r="D7">
        <v>0</v>
      </c>
    </row>
    <row r="8" spans="1:4" x14ac:dyDescent="0.2">
      <c r="A8" t="s">
        <v>58</v>
      </c>
      <c r="B8" t="s">
        <v>134</v>
      </c>
      <c r="C8">
        <v>1</v>
      </c>
      <c r="D8">
        <v>0</v>
      </c>
    </row>
    <row r="9" spans="1:4" x14ac:dyDescent="0.2">
      <c r="A9" t="s">
        <v>59</v>
      </c>
      <c r="B9" t="s">
        <v>134</v>
      </c>
      <c r="C9">
        <v>1</v>
      </c>
      <c r="D9">
        <v>0</v>
      </c>
    </row>
    <row r="10" spans="1:4" x14ac:dyDescent="0.2">
      <c r="A10" t="s">
        <v>60</v>
      </c>
      <c r="B10" t="s">
        <v>134</v>
      </c>
      <c r="C10">
        <v>1</v>
      </c>
      <c r="D10">
        <v>0</v>
      </c>
    </row>
    <row r="11" spans="1:4" x14ac:dyDescent="0.2">
      <c r="A11" t="s">
        <v>61</v>
      </c>
      <c r="B11" t="s">
        <v>134</v>
      </c>
      <c r="C11">
        <v>1</v>
      </c>
      <c r="D11">
        <v>0</v>
      </c>
    </row>
    <row r="12" spans="1:4" x14ac:dyDescent="0.2">
      <c r="A12" t="s">
        <v>62</v>
      </c>
      <c r="B12" t="s">
        <v>134</v>
      </c>
      <c r="C12">
        <v>1</v>
      </c>
      <c r="D12">
        <v>0</v>
      </c>
    </row>
    <row r="13" spans="1:4" x14ac:dyDescent="0.2">
      <c r="A13" t="s">
        <v>63</v>
      </c>
      <c r="B13" t="s">
        <v>134</v>
      </c>
      <c r="C13">
        <v>1</v>
      </c>
      <c r="D13">
        <v>0</v>
      </c>
    </row>
    <row r="14" spans="1:4" x14ac:dyDescent="0.2">
      <c r="A14" t="s">
        <v>64</v>
      </c>
      <c r="B14" t="s">
        <v>134</v>
      </c>
      <c r="C14">
        <v>1</v>
      </c>
      <c r="D14">
        <v>0</v>
      </c>
    </row>
    <row r="15" spans="1:4" x14ac:dyDescent="0.2">
      <c r="A15" t="s">
        <v>65</v>
      </c>
      <c r="B15" t="s">
        <v>134</v>
      </c>
      <c r="C15">
        <v>1</v>
      </c>
      <c r="D15">
        <v>0</v>
      </c>
    </row>
    <row r="16" spans="1:4" x14ac:dyDescent="0.2">
      <c r="A16" t="s">
        <v>66</v>
      </c>
      <c r="B16" t="s">
        <v>134</v>
      </c>
      <c r="C16">
        <v>1</v>
      </c>
      <c r="D16">
        <v>0</v>
      </c>
    </row>
    <row r="17" spans="1:4" x14ac:dyDescent="0.2">
      <c r="A17" t="s">
        <v>67</v>
      </c>
      <c r="B17" t="s">
        <v>134</v>
      </c>
      <c r="C17">
        <v>1</v>
      </c>
      <c r="D17">
        <v>0</v>
      </c>
    </row>
    <row r="18" spans="1:4" x14ac:dyDescent="0.2">
      <c r="A18" t="s">
        <v>68</v>
      </c>
      <c r="B18" t="s">
        <v>134</v>
      </c>
      <c r="C18">
        <v>1</v>
      </c>
      <c r="D18">
        <v>0</v>
      </c>
    </row>
    <row r="19" spans="1:4" x14ac:dyDescent="0.2">
      <c r="A19" t="s">
        <v>69</v>
      </c>
      <c r="B19" t="s">
        <v>134</v>
      </c>
      <c r="C19">
        <v>1</v>
      </c>
      <c r="D19">
        <v>0</v>
      </c>
    </row>
    <row r="20" spans="1:4" x14ac:dyDescent="0.2">
      <c r="A20" t="s">
        <v>70</v>
      </c>
      <c r="B20" t="s">
        <v>134</v>
      </c>
      <c r="C20">
        <v>1</v>
      </c>
      <c r="D20">
        <v>0</v>
      </c>
    </row>
    <row r="21" spans="1:4" x14ac:dyDescent="0.2">
      <c r="A21" t="s">
        <v>71</v>
      </c>
      <c r="B21" t="s">
        <v>134</v>
      </c>
      <c r="C21">
        <v>1</v>
      </c>
      <c r="D21">
        <v>0</v>
      </c>
    </row>
    <row r="22" spans="1:4" x14ac:dyDescent="0.2">
      <c r="A22" t="s">
        <v>72</v>
      </c>
      <c r="B22" t="s">
        <v>134</v>
      </c>
      <c r="C22">
        <v>1</v>
      </c>
      <c r="D22">
        <v>0</v>
      </c>
    </row>
    <row r="23" spans="1:4" x14ac:dyDescent="0.2">
      <c r="A23" t="s">
        <v>73</v>
      </c>
      <c r="B23" t="s">
        <v>134</v>
      </c>
      <c r="C23">
        <v>1</v>
      </c>
      <c r="D23">
        <v>0</v>
      </c>
    </row>
    <row r="24" spans="1:4" x14ac:dyDescent="0.2">
      <c r="A24" t="s">
        <v>74</v>
      </c>
      <c r="B24" t="s">
        <v>134</v>
      </c>
      <c r="C24">
        <v>1</v>
      </c>
      <c r="D24">
        <v>0</v>
      </c>
    </row>
    <row r="25" spans="1:4" x14ac:dyDescent="0.2">
      <c r="A25" t="s">
        <v>75</v>
      </c>
      <c r="B25" t="s">
        <v>134</v>
      </c>
      <c r="C25">
        <v>1</v>
      </c>
      <c r="D25">
        <v>0</v>
      </c>
    </row>
    <row r="26" spans="1:4" x14ac:dyDescent="0.2">
      <c r="A26" t="s">
        <v>76</v>
      </c>
      <c r="B26" t="s">
        <v>134</v>
      </c>
      <c r="C26">
        <v>1</v>
      </c>
      <c r="D26">
        <v>0</v>
      </c>
    </row>
    <row r="27" spans="1:4" x14ac:dyDescent="0.2">
      <c r="A27" t="s">
        <v>85</v>
      </c>
      <c r="B27" t="s">
        <v>134</v>
      </c>
      <c r="C27">
        <v>1</v>
      </c>
      <c r="D27">
        <v>0</v>
      </c>
    </row>
    <row r="28" spans="1:4" x14ac:dyDescent="0.2">
      <c r="A28" t="s">
        <v>86</v>
      </c>
      <c r="B28" t="s">
        <v>134</v>
      </c>
      <c r="C28">
        <v>1</v>
      </c>
      <c r="D28">
        <v>0</v>
      </c>
    </row>
    <row r="29" spans="1:4" x14ac:dyDescent="0.2">
      <c r="A29" t="s">
        <v>87</v>
      </c>
      <c r="B29" t="s">
        <v>134</v>
      </c>
      <c r="C29">
        <v>1</v>
      </c>
      <c r="D29">
        <v>0</v>
      </c>
    </row>
    <row r="30" spans="1:4" x14ac:dyDescent="0.2">
      <c r="A30" t="s">
        <v>88</v>
      </c>
      <c r="B30" t="s">
        <v>134</v>
      </c>
      <c r="C30">
        <v>1</v>
      </c>
      <c r="D30">
        <v>0</v>
      </c>
    </row>
    <row r="31" spans="1:4" x14ac:dyDescent="0.2">
      <c r="A31" t="s">
        <v>89</v>
      </c>
      <c r="B31" t="s">
        <v>134</v>
      </c>
      <c r="C31">
        <v>1</v>
      </c>
      <c r="D31">
        <v>0</v>
      </c>
    </row>
    <row r="32" spans="1:4" x14ac:dyDescent="0.2">
      <c r="A32" t="s">
        <v>77</v>
      </c>
      <c r="B32" t="s">
        <v>134</v>
      </c>
      <c r="C32">
        <v>1</v>
      </c>
      <c r="D32">
        <v>0</v>
      </c>
    </row>
    <row r="33" spans="1:4" x14ac:dyDescent="0.2">
      <c r="A33" t="s">
        <v>78</v>
      </c>
      <c r="B33" t="s">
        <v>134</v>
      </c>
      <c r="C33">
        <v>1</v>
      </c>
      <c r="D33">
        <v>0</v>
      </c>
    </row>
    <row r="34" spans="1:4" x14ac:dyDescent="0.2">
      <c r="A34" t="s">
        <v>79</v>
      </c>
      <c r="B34" t="s">
        <v>134</v>
      </c>
      <c r="C34">
        <v>1</v>
      </c>
      <c r="D34">
        <v>0</v>
      </c>
    </row>
    <row r="35" spans="1:4" x14ac:dyDescent="0.2">
      <c r="A35" t="s">
        <v>80</v>
      </c>
      <c r="B35" t="s">
        <v>134</v>
      </c>
      <c r="C35">
        <v>1</v>
      </c>
      <c r="D35">
        <v>0</v>
      </c>
    </row>
    <row r="36" spans="1:4" x14ac:dyDescent="0.2">
      <c r="A36" t="s">
        <v>81</v>
      </c>
      <c r="B36" t="s">
        <v>134</v>
      </c>
      <c r="C36">
        <v>1</v>
      </c>
      <c r="D36">
        <v>0</v>
      </c>
    </row>
    <row r="37" spans="1:4" x14ac:dyDescent="0.2">
      <c r="A37" t="s">
        <v>83</v>
      </c>
      <c r="B37" t="s">
        <v>134</v>
      </c>
      <c r="C37">
        <v>1</v>
      </c>
      <c r="D37">
        <v>0</v>
      </c>
    </row>
    <row r="38" spans="1:4" x14ac:dyDescent="0.2">
      <c r="A38" t="s">
        <v>84</v>
      </c>
      <c r="B38" t="s">
        <v>134</v>
      </c>
      <c r="C38">
        <v>1</v>
      </c>
      <c r="D38">
        <v>0</v>
      </c>
    </row>
    <row r="39" spans="1:4" x14ac:dyDescent="0.2">
      <c r="A39" t="s">
        <v>49</v>
      </c>
      <c r="B39" t="s">
        <v>134</v>
      </c>
      <c r="C39">
        <v>2</v>
      </c>
      <c r="D39">
        <v>0</v>
      </c>
    </row>
    <row r="40" spans="1:4" x14ac:dyDescent="0.2">
      <c r="A40" t="s">
        <v>55</v>
      </c>
      <c r="B40" t="s">
        <v>134</v>
      </c>
      <c r="C40">
        <v>2</v>
      </c>
      <c r="D40">
        <v>0</v>
      </c>
    </row>
    <row r="41" spans="1:4" x14ac:dyDescent="0.2">
      <c r="A41" t="s">
        <v>56</v>
      </c>
      <c r="B41" t="s">
        <v>134</v>
      </c>
      <c r="C41">
        <v>2</v>
      </c>
      <c r="D41">
        <v>0</v>
      </c>
    </row>
    <row r="42" spans="1:4" x14ac:dyDescent="0.2">
      <c r="A42" t="s">
        <v>57</v>
      </c>
      <c r="B42" t="s">
        <v>134</v>
      </c>
      <c r="C42">
        <v>2</v>
      </c>
      <c r="D42">
        <v>0</v>
      </c>
    </row>
    <row r="43" spans="1:4" x14ac:dyDescent="0.2">
      <c r="A43" t="s">
        <v>58</v>
      </c>
      <c r="B43" t="s">
        <v>134</v>
      </c>
      <c r="C43">
        <v>2</v>
      </c>
      <c r="D43">
        <v>0</v>
      </c>
    </row>
    <row r="44" spans="1:4" x14ac:dyDescent="0.2">
      <c r="A44" t="s">
        <v>59</v>
      </c>
      <c r="B44" t="s">
        <v>134</v>
      </c>
      <c r="C44">
        <v>2</v>
      </c>
      <c r="D44">
        <v>0</v>
      </c>
    </row>
    <row r="45" spans="1:4" x14ac:dyDescent="0.2">
      <c r="A45" t="s">
        <v>60</v>
      </c>
      <c r="B45" t="s">
        <v>134</v>
      </c>
      <c r="C45">
        <v>2</v>
      </c>
      <c r="D45">
        <v>0</v>
      </c>
    </row>
    <row r="46" spans="1:4" x14ac:dyDescent="0.2">
      <c r="A46" t="s">
        <v>61</v>
      </c>
      <c r="B46" t="s">
        <v>134</v>
      </c>
      <c r="C46">
        <v>2</v>
      </c>
      <c r="D46">
        <v>0</v>
      </c>
    </row>
    <row r="47" spans="1:4" x14ac:dyDescent="0.2">
      <c r="A47" t="s">
        <v>62</v>
      </c>
      <c r="B47" t="s">
        <v>134</v>
      </c>
      <c r="C47">
        <v>2</v>
      </c>
      <c r="D47">
        <v>0</v>
      </c>
    </row>
    <row r="48" spans="1:4" x14ac:dyDescent="0.2">
      <c r="A48" t="s">
        <v>63</v>
      </c>
      <c r="B48" t="s">
        <v>134</v>
      </c>
      <c r="C48">
        <v>2</v>
      </c>
      <c r="D48">
        <v>0</v>
      </c>
    </row>
    <row r="49" spans="1:4" x14ac:dyDescent="0.2">
      <c r="A49" t="s">
        <v>64</v>
      </c>
      <c r="B49" t="s">
        <v>134</v>
      </c>
      <c r="C49">
        <v>2</v>
      </c>
      <c r="D49">
        <v>0</v>
      </c>
    </row>
    <row r="50" spans="1:4" x14ac:dyDescent="0.2">
      <c r="A50" t="s">
        <v>65</v>
      </c>
      <c r="B50" t="s">
        <v>134</v>
      </c>
      <c r="C50">
        <v>2</v>
      </c>
      <c r="D50">
        <v>0</v>
      </c>
    </row>
    <row r="51" spans="1:4" x14ac:dyDescent="0.2">
      <c r="A51" t="s">
        <v>66</v>
      </c>
      <c r="B51" t="s">
        <v>134</v>
      </c>
      <c r="C51">
        <v>2</v>
      </c>
      <c r="D51">
        <v>0</v>
      </c>
    </row>
    <row r="52" spans="1:4" x14ac:dyDescent="0.2">
      <c r="A52" t="s">
        <v>67</v>
      </c>
      <c r="B52" t="s">
        <v>134</v>
      </c>
      <c r="C52">
        <v>2</v>
      </c>
      <c r="D52">
        <v>0</v>
      </c>
    </row>
    <row r="53" spans="1:4" x14ac:dyDescent="0.2">
      <c r="A53" t="s">
        <v>68</v>
      </c>
      <c r="B53" t="s">
        <v>134</v>
      </c>
      <c r="C53">
        <v>2</v>
      </c>
      <c r="D53">
        <v>0</v>
      </c>
    </row>
    <row r="54" spans="1:4" x14ac:dyDescent="0.2">
      <c r="A54" t="s">
        <v>69</v>
      </c>
      <c r="B54" t="s">
        <v>134</v>
      </c>
      <c r="C54">
        <v>2</v>
      </c>
      <c r="D54">
        <v>0</v>
      </c>
    </row>
    <row r="55" spans="1:4" x14ac:dyDescent="0.2">
      <c r="A55" t="s">
        <v>70</v>
      </c>
      <c r="B55" t="s">
        <v>134</v>
      </c>
      <c r="C55">
        <v>2</v>
      </c>
      <c r="D55">
        <v>0</v>
      </c>
    </row>
    <row r="56" spans="1:4" x14ac:dyDescent="0.2">
      <c r="A56" t="s">
        <v>71</v>
      </c>
      <c r="B56" t="s">
        <v>134</v>
      </c>
      <c r="C56">
        <v>2</v>
      </c>
      <c r="D56">
        <v>0</v>
      </c>
    </row>
    <row r="57" spans="1:4" x14ac:dyDescent="0.2">
      <c r="A57" t="s">
        <v>72</v>
      </c>
      <c r="B57" t="s">
        <v>134</v>
      </c>
      <c r="C57">
        <v>2</v>
      </c>
      <c r="D57">
        <v>0</v>
      </c>
    </row>
    <row r="58" spans="1:4" x14ac:dyDescent="0.2">
      <c r="A58" t="s">
        <v>73</v>
      </c>
      <c r="B58" t="s">
        <v>134</v>
      </c>
      <c r="C58">
        <v>2</v>
      </c>
      <c r="D58">
        <v>0</v>
      </c>
    </row>
    <row r="59" spans="1:4" x14ac:dyDescent="0.2">
      <c r="A59" t="s">
        <v>74</v>
      </c>
      <c r="B59" t="s">
        <v>134</v>
      </c>
      <c r="C59">
        <v>2</v>
      </c>
      <c r="D59">
        <v>0</v>
      </c>
    </row>
    <row r="60" spans="1:4" x14ac:dyDescent="0.2">
      <c r="A60" t="s">
        <v>75</v>
      </c>
      <c r="B60" t="s">
        <v>134</v>
      </c>
      <c r="C60">
        <v>2</v>
      </c>
      <c r="D60">
        <v>0</v>
      </c>
    </row>
    <row r="61" spans="1:4" x14ac:dyDescent="0.2">
      <c r="A61" t="s">
        <v>76</v>
      </c>
      <c r="B61" t="s">
        <v>134</v>
      </c>
      <c r="C61">
        <v>2</v>
      </c>
      <c r="D61">
        <v>0</v>
      </c>
    </row>
    <row r="62" spans="1:4" x14ac:dyDescent="0.2">
      <c r="A62" t="s">
        <v>85</v>
      </c>
      <c r="B62" t="s">
        <v>134</v>
      </c>
      <c r="C62">
        <v>2</v>
      </c>
      <c r="D62">
        <v>0</v>
      </c>
    </row>
    <row r="63" spans="1:4" x14ac:dyDescent="0.2">
      <c r="A63" t="s">
        <v>86</v>
      </c>
      <c r="B63" t="s">
        <v>134</v>
      </c>
      <c r="C63">
        <v>2</v>
      </c>
      <c r="D63">
        <v>0</v>
      </c>
    </row>
    <row r="64" spans="1:4" x14ac:dyDescent="0.2">
      <c r="A64" t="s">
        <v>87</v>
      </c>
      <c r="B64" t="s">
        <v>134</v>
      </c>
      <c r="C64">
        <v>2</v>
      </c>
      <c r="D64">
        <v>0</v>
      </c>
    </row>
    <row r="65" spans="1:4" x14ac:dyDescent="0.2">
      <c r="A65" t="s">
        <v>88</v>
      </c>
      <c r="B65" t="s">
        <v>134</v>
      </c>
      <c r="C65">
        <v>2</v>
      </c>
      <c r="D65">
        <v>0</v>
      </c>
    </row>
    <row r="66" spans="1:4" x14ac:dyDescent="0.2">
      <c r="A66" t="s">
        <v>89</v>
      </c>
      <c r="B66" t="s">
        <v>134</v>
      </c>
      <c r="C66">
        <v>2</v>
      </c>
      <c r="D66">
        <v>0</v>
      </c>
    </row>
    <row r="67" spans="1:4" x14ac:dyDescent="0.2">
      <c r="A67" t="s">
        <v>77</v>
      </c>
      <c r="B67" t="s">
        <v>134</v>
      </c>
      <c r="C67">
        <v>2</v>
      </c>
      <c r="D67">
        <v>0</v>
      </c>
    </row>
    <row r="68" spans="1:4" x14ac:dyDescent="0.2">
      <c r="A68" t="s">
        <v>78</v>
      </c>
      <c r="B68" t="s">
        <v>134</v>
      </c>
      <c r="C68">
        <v>2</v>
      </c>
      <c r="D68">
        <v>0</v>
      </c>
    </row>
    <row r="69" spans="1:4" x14ac:dyDescent="0.2">
      <c r="A69" t="s">
        <v>79</v>
      </c>
      <c r="B69" t="s">
        <v>134</v>
      </c>
      <c r="C69">
        <v>2</v>
      </c>
      <c r="D69">
        <v>0</v>
      </c>
    </row>
    <row r="70" spans="1:4" x14ac:dyDescent="0.2">
      <c r="A70" t="s">
        <v>80</v>
      </c>
      <c r="B70" t="s">
        <v>134</v>
      </c>
      <c r="C70">
        <v>2</v>
      </c>
      <c r="D70">
        <v>0</v>
      </c>
    </row>
    <row r="71" spans="1:4" x14ac:dyDescent="0.2">
      <c r="A71" t="s">
        <v>81</v>
      </c>
      <c r="B71" t="s">
        <v>134</v>
      </c>
      <c r="C71">
        <v>2</v>
      </c>
      <c r="D71">
        <v>0</v>
      </c>
    </row>
    <row r="72" spans="1:4" x14ac:dyDescent="0.2">
      <c r="A72" t="s">
        <v>83</v>
      </c>
      <c r="B72" t="s">
        <v>134</v>
      </c>
      <c r="C72">
        <v>2</v>
      </c>
      <c r="D72">
        <v>0</v>
      </c>
    </row>
    <row r="73" spans="1:4" x14ac:dyDescent="0.2">
      <c r="A73" t="s">
        <v>84</v>
      </c>
      <c r="B73" t="s">
        <v>134</v>
      </c>
      <c r="C73">
        <v>2</v>
      </c>
      <c r="D73">
        <v>0</v>
      </c>
    </row>
    <row r="74" spans="1:4" x14ac:dyDescent="0.2">
      <c r="A74" t="s">
        <v>49</v>
      </c>
      <c r="B74" t="s">
        <v>134</v>
      </c>
      <c r="C74">
        <v>3</v>
      </c>
      <c r="D74">
        <v>0</v>
      </c>
    </row>
    <row r="75" spans="1:4" x14ac:dyDescent="0.2">
      <c r="A75" t="s">
        <v>55</v>
      </c>
      <c r="B75" t="s">
        <v>134</v>
      </c>
      <c r="C75">
        <v>3</v>
      </c>
      <c r="D75">
        <v>0</v>
      </c>
    </row>
    <row r="76" spans="1:4" x14ac:dyDescent="0.2">
      <c r="A76" t="s">
        <v>56</v>
      </c>
      <c r="B76" t="s">
        <v>134</v>
      </c>
      <c r="C76">
        <v>3</v>
      </c>
      <c r="D76">
        <v>0</v>
      </c>
    </row>
    <row r="77" spans="1:4" x14ac:dyDescent="0.2">
      <c r="A77" t="s">
        <v>57</v>
      </c>
      <c r="B77" t="s">
        <v>134</v>
      </c>
      <c r="C77">
        <v>3</v>
      </c>
      <c r="D77">
        <v>0</v>
      </c>
    </row>
    <row r="78" spans="1:4" x14ac:dyDescent="0.2">
      <c r="A78" t="s">
        <v>58</v>
      </c>
      <c r="B78" t="s">
        <v>134</v>
      </c>
      <c r="C78">
        <v>3</v>
      </c>
      <c r="D78">
        <v>0</v>
      </c>
    </row>
    <row r="79" spans="1:4" x14ac:dyDescent="0.2">
      <c r="A79" t="s">
        <v>59</v>
      </c>
      <c r="B79" t="s">
        <v>134</v>
      </c>
      <c r="C79">
        <v>3</v>
      </c>
      <c r="D79">
        <v>0</v>
      </c>
    </row>
    <row r="80" spans="1:4" x14ac:dyDescent="0.2">
      <c r="A80" t="s">
        <v>60</v>
      </c>
      <c r="B80" t="s">
        <v>134</v>
      </c>
      <c r="C80">
        <v>3</v>
      </c>
      <c r="D80">
        <v>0</v>
      </c>
    </row>
    <row r="81" spans="1:4" x14ac:dyDescent="0.2">
      <c r="A81" t="s">
        <v>61</v>
      </c>
      <c r="B81" t="s">
        <v>134</v>
      </c>
      <c r="C81">
        <v>3</v>
      </c>
      <c r="D81">
        <v>0</v>
      </c>
    </row>
    <row r="82" spans="1:4" x14ac:dyDescent="0.2">
      <c r="A82" t="s">
        <v>62</v>
      </c>
      <c r="B82" t="s">
        <v>134</v>
      </c>
      <c r="C82">
        <v>3</v>
      </c>
      <c r="D82">
        <v>0</v>
      </c>
    </row>
    <row r="83" spans="1:4" x14ac:dyDescent="0.2">
      <c r="A83" t="s">
        <v>63</v>
      </c>
      <c r="B83" t="s">
        <v>134</v>
      </c>
      <c r="C83">
        <v>3</v>
      </c>
      <c r="D83">
        <v>0</v>
      </c>
    </row>
    <row r="84" spans="1:4" x14ac:dyDescent="0.2">
      <c r="A84" t="s">
        <v>64</v>
      </c>
      <c r="B84" t="s">
        <v>134</v>
      </c>
      <c r="C84">
        <v>3</v>
      </c>
      <c r="D84">
        <v>0</v>
      </c>
    </row>
    <row r="85" spans="1:4" x14ac:dyDescent="0.2">
      <c r="A85" t="s">
        <v>65</v>
      </c>
      <c r="B85" t="s">
        <v>134</v>
      </c>
      <c r="C85">
        <v>3</v>
      </c>
      <c r="D85">
        <v>0</v>
      </c>
    </row>
    <row r="86" spans="1:4" x14ac:dyDescent="0.2">
      <c r="A86" t="s">
        <v>66</v>
      </c>
      <c r="B86" t="s">
        <v>134</v>
      </c>
      <c r="C86">
        <v>3</v>
      </c>
      <c r="D86">
        <v>0</v>
      </c>
    </row>
    <row r="87" spans="1:4" x14ac:dyDescent="0.2">
      <c r="A87" t="s">
        <v>67</v>
      </c>
      <c r="B87" t="s">
        <v>134</v>
      </c>
      <c r="C87">
        <v>3</v>
      </c>
      <c r="D87">
        <v>0</v>
      </c>
    </row>
    <row r="88" spans="1:4" x14ac:dyDescent="0.2">
      <c r="A88" t="s">
        <v>68</v>
      </c>
      <c r="B88" t="s">
        <v>134</v>
      </c>
      <c r="C88">
        <v>3</v>
      </c>
      <c r="D88">
        <v>0</v>
      </c>
    </row>
    <row r="89" spans="1:4" x14ac:dyDescent="0.2">
      <c r="A89" t="s">
        <v>69</v>
      </c>
      <c r="B89" t="s">
        <v>134</v>
      </c>
      <c r="C89">
        <v>3</v>
      </c>
      <c r="D89">
        <v>0</v>
      </c>
    </row>
    <row r="90" spans="1:4" x14ac:dyDescent="0.2">
      <c r="A90" t="s">
        <v>70</v>
      </c>
      <c r="B90" t="s">
        <v>134</v>
      </c>
      <c r="C90">
        <v>3</v>
      </c>
      <c r="D90">
        <v>0</v>
      </c>
    </row>
    <row r="91" spans="1:4" x14ac:dyDescent="0.2">
      <c r="A91" t="s">
        <v>71</v>
      </c>
      <c r="B91" t="s">
        <v>134</v>
      </c>
      <c r="C91">
        <v>3</v>
      </c>
      <c r="D91">
        <v>0</v>
      </c>
    </row>
    <row r="92" spans="1:4" x14ac:dyDescent="0.2">
      <c r="A92" t="s">
        <v>72</v>
      </c>
      <c r="B92" t="s">
        <v>134</v>
      </c>
      <c r="C92">
        <v>3</v>
      </c>
      <c r="D92">
        <v>0</v>
      </c>
    </row>
    <row r="93" spans="1:4" x14ac:dyDescent="0.2">
      <c r="A93" t="s">
        <v>73</v>
      </c>
      <c r="B93" t="s">
        <v>134</v>
      </c>
      <c r="C93">
        <v>3</v>
      </c>
      <c r="D93">
        <v>0</v>
      </c>
    </row>
    <row r="94" spans="1:4" x14ac:dyDescent="0.2">
      <c r="A94" t="s">
        <v>74</v>
      </c>
      <c r="B94" t="s">
        <v>134</v>
      </c>
      <c r="C94">
        <v>3</v>
      </c>
      <c r="D94">
        <v>0</v>
      </c>
    </row>
    <row r="95" spans="1:4" x14ac:dyDescent="0.2">
      <c r="A95" t="s">
        <v>75</v>
      </c>
      <c r="B95" t="s">
        <v>134</v>
      </c>
      <c r="C95">
        <v>3</v>
      </c>
      <c r="D95">
        <v>0</v>
      </c>
    </row>
    <row r="96" spans="1:4" x14ac:dyDescent="0.2">
      <c r="A96" t="s">
        <v>76</v>
      </c>
      <c r="B96" t="s">
        <v>134</v>
      </c>
      <c r="C96">
        <v>3</v>
      </c>
      <c r="D96">
        <v>0</v>
      </c>
    </row>
    <row r="97" spans="1:4" x14ac:dyDescent="0.2">
      <c r="A97" t="s">
        <v>85</v>
      </c>
      <c r="B97" t="s">
        <v>134</v>
      </c>
      <c r="C97">
        <v>3</v>
      </c>
      <c r="D97">
        <v>0</v>
      </c>
    </row>
    <row r="98" spans="1:4" x14ac:dyDescent="0.2">
      <c r="A98" t="s">
        <v>86</v>
      </c>
      <c r="B98" t="s">
        <v>134</v>
      </c>
      <c r="C98">
        <v>3</v>
      </c>
      <c r="D98">
        <v>0</v>
      </c>
    </row>
    <row r="99" spans="1:4" x14ac:dyDescent="0.2">
      <c r="A99" t="s">
        <v>87</v>
      </c>
      <c r="B99" t="s">
        <v>134</v>
      </c>
      <c r="C99">
        <v>3</v>
      </c>
      <c r="D99">
        <v>0</v>
      </c>
    </row>
    <row r="100" spans="1:4" x14ac:dyDescent="0.2">
      <c r="A100" t="s">
        <v>88</v>
      </c>
      <c r="B100" t="s">
        <v>134</v>
      </c>
      <c r="C100">
        <v>3</v>
      </c>
      <c r="D100">
        <v>0</v>
      </c>
    </row>
    <row r="101" spans="1:4" x14ac:dyDescent="0.2">
      <c r="A101" t="s">
        <v>89</v>
      </c>
      <c r="B101" t="s">
        <v>134</v>
      </c>
      <c r="C101">
        <v>3</v>
      </c>
      <c r="D101">
        <v>0</v>
      </c>
    </row>
    <row r="102" spans="1:4" x14ac:dyDescent="0.2">
      <c r="A102" t="s">
        <v>77</v>
      </c>
      <c r="B102" t="s">
        <v>134</v>
      </c>
      <c r="C102">
        <v>3</v>
      </c>
      <c r="D102">
        <v>0</v>
      </c>
    </row>
    <row r="103" spans="1:4" x14ac:dyDescent="0.2">
      <c r="A103" t="s">
        <v>78</v>
      </c>
      <c r="B103" t="s">
        <v>134</v>
      </c>
      <c r="C103">
        <v>3</v>
      </c>
      <c r="D103">
        <v>0</v>
      </c>
    </row>
    <row r="104" spans="1:4" x14ac:dyDescent="0.2">
      <c r="A104" t="s">
        <v>79</v>
      </c>
      <c r="B104" t="s">
        <v>134</v>
      </c>
      <c r="C104">
        <v>3</v>
      </c>
      <c r="D104">
        <v>0</v>
      </c>
    </row>
    <row r="105" spans="1:4" x14ac:dyDescent="0.2">
      <c r="A105" t="s">
        <v>80</v>
      </c>
      <c r="B105" t="s">
        <v>134</v>
      </c>
      <c r="C105">
        <v>3</v>
      </c>
      <c r="D105">
        <v>0</v>
      </c>
    </row>
    <row r="106" spans="1:4" x14ac:dyDescent="0.2">
      <c r="A106" t="s">
        <v>81</v>
      </c>
      <c r="B106" t="s">
        <v>134</v>
      </c>
      <c r="C106">
        <v>3</v>
      </c>
      <c r="D106">
        <v>0</v>
      </c>
    </row>
    <row r="107" spans="1:4" x14ac:dyDescent="0.2">
      <c r="A107" t="s">
        <v>83</v>
      </c>
      <c r="B107" t="s">
        <v>134</v>
      </c>
      <c r="C107">
        <v>3</v>
      </c>
      <c r="D107">
        <v>0</v>
      </c>
    </row>
    <row r="108" spans="1:4" x14ac:dyDescent="0.2">
      <c r="A108" t="s">
        <v>84</v>
      </c>
      <c r="B108" t="s">
        <v>134</v>
      </c>
      <c r="C108">
        <v>3</v>
      </c>
      <c r="D108">
        <v>0</v>
      </c>
    </row>
    <row r="109" spans="1:4" x14ac:dyDescent="0.2">
      <c r="A109" t="s">
        <v>49</v>
      </c>
      <c r="B109" t="s">
        <v>134</v>
      </c>
      <c r="C109">
        <v>4</v>
      </c>
      <c r="D109">
        <v>0</v>
      </c>
    </row>
    <row r="110" spans="1:4" x14ac:dyDescent="0.2">
      <c r="A110" t="s">
        <v>55</v>
      </c>
      <c r="B110" t="s">
        <v>134</v>
      </c>
      <c r="C110">
        <v>4</v>
      </c>
      <c r="D110">
        <v>0</v>
      </c>
    </row>
    <row r="111" spans="1:4" x14ac:dyDescent="0.2">
      <c r="A111" t="s">
        <v>56</v>
      </c>
      <c r="B111" t="s">
        <v>134</v>
      </c>
      <c r="C111">
        <v>4</v>
      </c>
      <c r="D111">
        <v>0</v>
      </c>
    </row>
    <row r="112" spans="1:4" x14ac:dyDescent="0.2">
      <c r="A112" t="s">
        <v>57</v>
      </c>
      <c r="B112" t="s">
        <v>134</v>
      </c>
      <c r="C112">
        <v>4</v>
      </c>
      <c r="D112">
        <v>0</v>
      </c>
    </row>
    <row r="113" spans="1:4" x14ac:dyDescent="0.2">
      <c r="A113" t="s">
        <v>58</v>
      </c>
      <c r="B113" t="s">
        <v>134</v>
      </c>
      <c r="C113">
        <v>4</v>
      </c>
      <c r="D113">
        <v>0</v>
      </c>
    </row>
    <row r="114" spans="1:4" x14ac:dyDescent="0.2">
      <c r="A114" t="s">
        <v>59</v>
      </c>
      <c r="B114" t="s">
        <v>134</v>
      </c>
      <c r="C114">
        <v>4</v>
      </c>
      <c r="D114">
        <v>0</v>
      </c>
    </row>
    <row r="115" spans="1:4" x14ac:dyDescent="0.2">
      <c r="A115" t="s">
        <v>60</v>
      </c>
      <c r="B115" t="s">
        <v>134</v>
      </c>
      <c r="C115">
        <v>4</v>
      </c>
      <c r="D115">
        <v>0</v>
      </c>
    </row>
    <row r="116" spans="1:4" x14ac:dyDescent="0.2">
      <c r="A116" t="s">
        <v>61</v>
      </c>
      <c r="B116" t="s">
        <v>134</v>
      </c>
      <c r="C116">
        <v>4</v>
      </c>
      <c r="D116">
        <v>0</v>
      </c>
    </row>
    <row r="117" spans="1:4" x14ac:dyDescent="0.2">
      <c r="A117" t="s">
        <v>62</v>
      </c>
      <c r="B117" t="s">
        <v>134</v>
      </c>
      <c r="C117">
        <v>4</v>
      </c>
      <c r="D117">
        <v>0</v>
      </c>
    </row>
    <row r="118" spans="1:4" x14ac:dyDescent="0.2">
      <c r="A118" t="s">
        <v>63</v>
      </c>
      <c r="B118" t="s">
        <v>134</v>
      </c>
      <c r="C118">
        <v>4</v>
      </c>
      <c r="D118">
        <v>0</v>
      </c>
    </row>
    <row r="119" spans="1:4" x14ac:dyDescent="0.2">
      <c r="A119" t="s">
        <v>64</v>
      </c>
      <c r="B119" t="s">
        <v>134</v>
      </c>
      <c r="C119">
        <v>4</v>
      </c>
      <c r="D119">
        <v>0</v>
      </c>
    </row>
    <row r="120" spans="1:4" x14ac:dyDescent="0.2">
      <c r="A120" t="s">
        <v>65</v>
      </c>
      <c r="B120" t="s">
        <v>134</v>
      </c>
      <c r="C120">
        <v>4</v>
      </c>
      <c r="D120">
        <v>0</v>
      </c>
    </row>
    <row r="121" spans="1:4" x14ac:dyDescent="0.2">
      <c r="A121" t="s">
        <v>66</v>
      </c>
      <c r="B121" t="s">
        <v>134</v>
      </c>
      <c r="C121">
        <v>4</v>
      </c>
      <c r="D121">
        <v>0</v>
      </c>
    </row>
    <row r="122" spans="1:4" x14ac:dyDescent="0.2">
      <c r="A122" t="s">
        <v>67</v>
      </c>
      <c r="B122" t="s">
        <v>134</v>
      </c>
      <c r="C122">
        <v>4</v>
      </c>
      <c r="D122">
        <v>0</v>
      </c>
    </row>
    <row r="123" spans="1:4" x14ac:dyDescent="0.2">
      <c r="A123" t="s">
        <v>68</v>
      </c>
      <c r="B123" t="s">
        <v>134</v>
      </c>
      <c r="C123">
        <v>4</v>
      </c>
      <c r="D123">
        <v>0</v>
      </c>
    </row>
    <row r="124" spans="1:4" x14ac:dyDescent="0.2">
      <c r="A124" t="s">
        <v>69</v>
      </c>
      <c r="B124" t="s">
        <v>134</v>
      </c>
      <c r="C124">
        <v>4</v>
      </c>
      <c r="D124">
        <v>0</v>
      </c>
    </row>
    <row r="125" spans="1:4" x14ac:dyDescent="0.2">
      <c r="A125" t="s">
        <v>70</v>
      </c>
      <c r="B125" t="s">
        <v>134</v>
      </c>
      <c r="C125">
        <v>4</v>
      </c>
      <c r="D125">
        <v>0</v>
      </c>
    </row>
    <row r="126" spans="1:4" x14ac:dyDescent="0.2">
      <c r="A126" t="s">
        <v>71</v>
      </c>
      <c r="B126" t="s">
        <v>134</v>
      </c>
      <c r="C126">
        <v>4</v>
      </c>
      <c r="D126">
        <v>0</v>
      </c>
    </row>
    <row r="127" spans="1:4" x14ac:dyDescent="0.2">
      <c r="A127" t="s">
        <v>72</v>
      </c>
      <c r="B127" t="s">
        <v>134</v>
      </c>
      <c r="C127">
        <v>4</v>
      </c>
      <c r="D127">
        <v>0</v>
      </c>
    </row>
    <row r="128" spans="1:4" x14ac:dyDescent="0.2">
      <c r="A128" t="s">
        <v>73</v>
      </c>
      <c r="B128" t="s">
        <v>134</v>
      </c>
      <c r="C128">
        <v>4</v>
      </c>
      <c r="D128">
        <v>0</v>
      </c>
    </row>
    <row r="129" spans="1:4" x14ac:dyDescent="0.2">
      <c r="A129" t="s">
        <v>74</v>
      </c>
      <c r="B129" t="s">
        <v>134</v>
      </c>
      <c r="C129">
        <v>4</v>
      </c>
      <c r="D129">
        <v>0</v>
      </c>
    </row>
    <row r="130" spans="1:4" x14ac:dyDescent="0.2">
      <c r="A130" t="s">
        <v>75</v>
      </c>
      <c r="B130" t="s">
        <v>134</v>
      </c>
      <c r="C130">
        <v>4</v>
      </c>
      <c r="D130">
        <v>0</v>
      </c>
    </row>
    <row r="131" spans="1:4" x14ac:dyDescent="0.2">
      <c r="A131" t="s">
        <v>76</v>
      </c>
      <c r="B131" t="s">
        <v>134</v>
      </c>
      <c r="C131">
        <v>4</v>
      </c>
      <c r="D131">
        <v>0</v>
      </c>
    </row>
    <row r="132" spans="1:4" x14ac:dyDescent="0.2">
      <c r="A132" t="s">
        <v>85</v>
      </c>
      <c r="B132" t="s">
        <v>134</v>
      </c>
      <c r="C132">
        <v>4</v>
      </c>
      <c r="D132">
        <v>0</v>
      </c>
    </row>
    <row r="133" spans="1:4" x14ac:dyDescent="0.2">
      <c r="A133" t="s">
        <v>86</v>
      </c>
      <c r="B133" t="s">
        <v>134</v>
      </c>
      <c r="C133">
        <v>4</v>
      </c>
      <c r="D133">
        <v>0</v>
      </c>
    </row>
    <row r="134" spans="1:4" x14ac:dyDescent="0.2">
      <c r="A134" t="s">
        <v>87</v>
      </c>
      <c r="B134" t="s">
        <v>134</v>
      </c>
      <c r="C134">
        <v>4</v>
      </c>
      <c r="D134">
        <v>0</v>
      </c>
    </row>
    <row r="135" spans="1:4" x14ac:dyDescent="0.2">
      <c r="A135" t="s">
        <v>88</v>
      </c>
      <c r="B135" t="s">
        <v>134</v>
      </c>
      <c r="C135">
        <v>4</v>
      </c>
      <c r="D135">
        <v>0</v>
      </c>
    </row>
    <row r="136" spans="1:4" x14ac:dyDescent="0.2">
      <c r="A136" t="s">
        <v>89</v>
      </c>
      <c r="B136" t="s">
        <v>134</v>
      </c>
      <c r="C136">
        <v>4</v>
      </c>
      <c r="D136">
        <v>0</v>
      </c>
    </row>
    <row r="137" spans="1:4" x14ac:dyDescent="0.2">
      <c r="A137" t="s">
        <v>77</v>
      </c>
      <c r="B137" t="s">
        <v>134</v>
      </c>
      <c r="C137">
        <v>4</v>
      </c>
      <c r="D137">
        <v>0</v>
      </c>
    </row>
    <row r="138" spans="1:4" x14ac:dyDescent="0.2">
      <c r="A138" t="s">
        <v>78</v>
      </c>
      <c r="B138" t="s">
        <v>134</v>
      </c>
      <c r="C138">
        <v>4</v>
      </c>
      <c r="D138">
        <v>0</v>
      </c>
    </row>
    <row r="139" spans="1:4" x14ac:dyDescent="0.2">
      <c r="A139" t="s">
        <v>79</v>
      </c>
      <c r="B139" t="s">
        <v>134</v>
      </c>
      <c r="C139">
        <v>4</v>
      </c>
      <c r="D139">
        <v>0</v>
      </c>
    </row>
    <row r="140" spans="1:4" x14ac:dyDescent="0.2">
      <c r="A140" t="s">
        <v>80</v>
      </c>
      <c r="B140" t="s">
        <v>134</v>
      </c>
      <c r="C140">
        <v>4</v>
      </c>
      <c r="D140">
        <v>0</v>
      </c>
    </row>
    <row r="141" spans="1:4" x14ac:dyDescent="0.2">
      <c r="A141" t="s">
        <v>81</v>
      </c>
      <c r="B141" t="s">
        <v>134</v>
      </c>
      <c r="C141">
        <v>4</v>
      </c>
      <c r="D141">
        <v>0</v>
      </c>
    </row>
    <row r="142" spans="1:4" x14ac:dyDescent="0.2">
      <c r="A142" t="s">
        <v>83</v>
      </c>
      <c r="B142" t="s">
        <v>134</v>
      </c>
      <c r="C142">
        <v>4</v>
      </c>
      <c r="D142">
        <v>0</v>
      </c>
    </row>
    <row r="143" spans="1:4" x14ac:dyDescent="0.2">
      <c r="A143" t="s">
        <v>84</v>
      </c>
      <c r="B143" t="s">
        <v>134</v>
      </c>
      <c r="C143">
        <v>4</v>
      </c>
      <c r="D143">
        <v>0</v>
      </c>
    </row>
    <row r="144" spans="1:4" x14ac:dyDescent="0.2">
      <c r="A144" t="s">
        <v>49</v>
      </c>
      <c r="B144" t="s">
        <v>134</v>
      </c>
      <c r="C144">
        <v>5</v>
      </c>
      <c r="D144">
        <v>0</v>
      </c>
    </row>
    <row r="145" spans="1:4" x14ac:dyDescent="0.2">
      <c r="A145" t="s">
        <v>55</v>
      </c>
      <c r="B145" t="s">
        <v>134</v>
      </c>
      <c r="C145">
        <v>5</v>
      </c>
      <c r="D145">
        <v>0</v>
      </c>
    </row>
    <row r="146" spans="1:4" x14ac:dyDescent="0.2">
      <c r="A146" t="s">
        <v>56</v>
      </c>
      <c r="B146" t="s">
        <v>134</v>
      </c>
      <c r="C146">
        <v>5</v>
      </c>
      <c r="D146">
        <v>0</v>
      </c>
    </row>
    <row r="147" spans="1:4" x14ac:dyDescent="0.2">
      <c r="A147" t="s">
        <v>57</v>
      </c>
      <c r="B147" t="s">
        <v>134</v>
      </c>
      <c r="C147">
        <v>5</v>
      </c>
      <c r="D147">
        <v>0</v>
      </c>
    </row>
    <row r="148" spans="1:4" x14ac:dyDescent="0.2">
      <c r="A148" t="s">
        <v>58</v>
      </c>
      <c r="B148" t="s">
        <v>134</v>
      </c>
      <c r="C148">
        <v>5</v>
      </c>
      <c r="D148">
        <v>0</v>
      </c>
    </row>
    <row r="149" spans="1:4" x14ac:dyDescent="0.2">
      <c r="A149" t="s">
        <v>59</v>
      </c>
      <c r="B149" t="s">
        <v>134</v>
      </c>
      <c r="C149">
        <v>5</v>
      </c>
      <c r="D149">
        <v>0</v>
      </c>
    </row>
    <row r="150" spans="1:4" x14ac:dyDescent="0.2">
      <c r="A150" t="s">
        <v>60</v>
      </c>
      <c r="B150" t="s">
        <v>134</v>
      </c>
      <c r="C150">
        <v>5</v>
      </c>
      <c r="D150">
        <v>0</v>
      </c>
    </row>
    <row r="151" spans="1:4" x14ac:dyDescent="0.2">
      <c r="A151" t="s">
        <v>61</v>
      </c>
      <c r="B151" t="s">
        <v>134</v>
      </c>
      <c r="C151">
        <v>5</v>
      </c>
      <c r="D151">
        <v>0</v>
      </c>
    </row>
    <row r="152" spans="1:4" x14ac:dyDescent="0.2">
      <c r="A152" t="s">
        <v>62</v>
      </c>
      <c r="B152" t="s">
        <v>134</v>
      </c>
      <c r="C152">
        <v>5</v>
      </c>
      <c r="D152">
        <v>0</v>
      </c>
    </row>
    <row r="153" spans="1:4" x14ac:dyDescent="0.2">
      <c r="A153" t="s">
        <v>63</v>
      </c>
      <c r="B153" t="s">
        <v>134</v>
      </c>
      <c r="C153">
        <v>5</v>
      </c>
      <c r="D153">
        <v>0</v>
      </c>
    </row>
    <row r="154" spans="1:4" x14ac:dyDescent="0.2">
      <c r="A154" t="s">
        <v>64</v>
      </c>
      <c r="B154" t="s">
        <v>134</v>
      </c>
      <c r="C154">
        <v>5</v>
      </c>
      <c r="D154">
        <v>0</v>
      </c>
    </row>
    <row r="155" spans="1:4" x14ac:dyDescent="0.2">
      <c r="A155" t="s">
        <v>65</v>
      </c>
      <c r="B155" t="s">
        <v>134</v>
      </c>
      <c r="C155">
        <v>5</v>
      </c>
      <c r="D155">
        <v>0</v>
      </c>
    </row>
    <row r="156" spans="1:4" x14ac:dyDescent="0.2">
      <c r="A156" t="s">
        <v>66</v>
      </c>
      <c r="B156" t="s">
        <v>134</v>
      </c>
      <c r="C156">
        <v>5</v>
      </c>
      <c r="D156">
        <v>0</v>
      </c>
    </row>
    <row r="157" spans="1:4" x14ac:dyDescent="0.2">
      <c r="A157" t="s">
        <v>67</v>
      </c>
      <c r="B157" t="s">
        <v>134</v>
      </c>
      <c r="C157">
        <v>5</v>
      </c>
      <c r="D157">
        <v>0</v>
      </c>
    </row>
    <row r="158" spans="1:4" x14ac:dyDescent="0.2">
      <c r="A158" t="s">
        <v>68</v>
      </c>
      <c r="B158" t="s">
        <v>134</v>
      </c>
      <c r="C158">
        <v>5</v>
      </c>
      <c r="D158">
        <v>0</v>
      </c>
    </row>
    <row r="159" spans="1:4" x14ac:dyDescent="0.2">
      <c r="A159" t="s">
        <v>69</v>
      </c>
      <c r="B159" t="s">
        <v>134</v>
      </c>
      <c r="C159">
        <v>5</v>
      </c>
      <c r="D159">
        <v>0</v>
      </c>
    </row>
    <row r="160" spans="1:4" x14ac:dyDescent="0.2">
      <c r="A160" t="s">
        <v>70</v>
      </c>
      <c r="B160" t="s">
        <v>134</v>
      </c>
      <c r="C160">
        <v>5</v>
      </c>
      <c r="D160">
        <v>0</v>
      </c>
    </row>
    <row r="161" spans="1:4" x14ac:dyDescent="0.2">
      <c r="A161" t="s">
        <v>71</v>
      </c>
      <c r="B161" t="s">
        <v>134</v>
      </c>
      <c r="C161">
        <v>5</v>
      </c>
      <c r="D161">
        <v>0</v>
      </c>
    </row>
    <row r="162" spans="1:4" x14ac:dyDescent="0.2">
      <c r="A162" t="s">
        <v>72</v>
      </c>
      <c r="B162" t="s">
        <v>134</v>
      </c>
      <c r="C162">
        <v>5</v>
      </c>
      <c r="D162">
        <v>0</v>
      </c>
    </row>
    <row r="163" spans="1:4" x14ac:dyDescent="0.2">
      <c r="A163" t="s">
        <v>73</v>
      </c>
      <c r="B163" t="s">
        <v>134</v>
      </c>
      <c r="C163">
        <v>5</v>
      </c>
      <c r="D163">
        <v>0</v>
      </c>
    </row>
    <row r="164" spans="1:4" x14ac:dyDescent="0.2">
      <c r="A164" t="s">
        <v>74</v>
      </c>
      <c r="B164" t="s">
        <v>134</v>
      </c>
      <c r="C164">
        <v>5</v>
      </c>
      <c r="D164">
        <v>0</v>
      </c>
    </row>
    <row r="165" spans="1:4" x14ac:dyDescent="0.2">
      <c r="A165" t="s">
        <v>75</v>
      </c>
      <c r="B165" t="s">
        <v>134</v>
      </c>
      <c r="C165">
        <v>5</v>
      </c>
      <c r="D165">
        <v>0</v>
      </c>
    </row>
    <row r="166" spans="1:4" x14ac:dyDescent="0.2">
      <c r="A166" t="s">
        <v>76</v>
      </c>
      <c r="B166" t="s">
        <v>134</v>
      </c>
      <c r="C166">
        <v>5</v>
      </c>
      <c r="D166">
        <v>0</v>
      </c>
    </row>
    <row r="167" spans="1:4" x14ac:dyDescent="0.2">
      <c r="A167" t="s">
        <v>85</v>
      </c>
      <c r="B167" t="s">
        <v>134</v>
      </c>
      <c r="C167">
        <v>5</v>
      </c>
      <c r="D167">
        <v>0</v>
      </c>
    </row>
    <row r="168" spans="1:4" x14ac:dyDescent="0.2">
      <c r="A168" t="s">
        <v>86</v>
      </c>
      <c r="B168" t="s">
        <v>134</v>
      </c>
      <c r="C168">
        <v>5</v>
      </c>
      <c r="D168">
        <v>0</v>
      </c>
    </row>
    <row r="169" spans="1:4" x14ac:dyDescent="0.2">
      <c r="A169" t="s">
        <v>87</v>
      </c>
      <c r="B169" t="s">
        <v>134</v>
      </c>
      <c r="C169">
        <v>5</v>
      </c>
      <c r="D169">
        <v>0</v>
      </c>
    </row>
    <row r="170" spans="1:4" x14ac:dyDescent="0.2">
      <c r="A170" t="s">
        <v>88</v>
      </c>
      <c r="B170" t="s">
        <v>134</v>
      </c>
      <c r="C170">
        <v>5</v>
      </c>
      <c r="D170">
        <v>0</v>
      </c>
    </row>
    <row r="171" spans="1:4" x14ac:dyDescent="0.2">
      <c r="A171" t="s">
        <v>89</v>
      </c>
      <c r="B171" t="s">
        <v>134</v>
      </c>
      <c r="C171">
        <v>5</v>
      </c>
      <c r="D171">
        <v>0</v>
      </c>
    </row>
    <row r="172" spans="1:4" x14ac:dyDescent="0.2">
      <c r="A172" t="s">
        <v>77</v>
      </c>
      <c r="B172" t="s">
        <v>134</v>
      </c>
      <c r="C172">
        <v>5</v>
      </c>
      <c r="D172">
        <v>0</v>
      </c>
    </row>
    <row r="173" spans="1:4" x14ac:dyDescent="0.2">
      <c r="A173" t="s">
        <v>78</v>
      </c>
      <c r="B173" t="s">
        <v>134</v>
      </c>
      <c r="C173">
        <v>5</v>
      </c>
      <c r="D173">
        <v>0</v>
      </c>
    </row>
    <row r="174" spans="1:4" x14ac:dyDescent="0.2">
      <c r="A174" t="s">
        <v>79</v>
      </c>
      <c r="B174" t="s">
        <v>134</v>
      </c>
      <c r="C174">
        <v>5</v>
      </c>
      <c r="D174">
        <v>0</v>
      </c>
    </row>
    <row r="175" spans="1:4" x14ac:dyDescent="0.2">
      <c r="A175" t="s">
        <v>80</v>
      </c>
      <c r="B175" t="s">
        <v>134</v>
      </c>
      <c r="C175">
        <v>5</v>
      </c>
      <c r="D175">
        <v>0</v>
      </c>
    </row>
    <row r="176" spans="1:4" x14ac:dyDescent="0.2">
      <c r="A176" t="s">
        <v>81</v>
      </c>
      <c r="B176" t="s">
        <v>134</v>
      </c>
      <c r="C176">
        <v>5</v>
      </c>
      <c r="D176">
        <v>0</v>
      </c>
    </row>
    <row r="177" spans="1:4" x14ac:dyDescent="0.2">
      <c r="A177" t="s">
        <v>83</v>
      </c>
      <c r="B177" t="s">
        <v>134</v>
      </c>
      <c r="C177">
        <v>5</v>
      </c>
      <c r="D177">
        <v>0</v>
      </c>
    </row>
    <row r="178" spans="1:4" x14ac:dyDescent="0.2">
      <c r="A178" t="s">
        <v>84</v>
      </c>
      <c r="B178" t="s">
        <v>134</v>
      </c>
      <c r="C178">
        <v>5</v>
      </c>
      <c r="D178">
        <v>0</v>
      </c>
    </row>
    <row r="179" spans="1:4" x14ac:dyDescent="0.2">
      <c r="A179" t="s">
        <v>49</v>
      </c>
      <c r="B179" t="s">
        <v>134</v>
      </c>
      <c r="C179">
        <v>6</v>
      </c>
      <c r="D179">
        <v>0</v>
      </c>
    </row>
    <row r="180" spans="1:4" x14ac:dyDescent="0.2">
      <c r="A180" t="s">
        <v>55</v>
      </c>
      <c r="B180" t="s">
        <v>134</v>
      </c>
      <c r="C180">
        <v>6</v>
      </c>
      <c r="D180">
        <v>0</v>
      </c>
    </row>
    <row r="181" spans="1:4" x14ac:dyDescent="0.2">
      <c r="A181" t="s">
        <v>56</v>
      </c>
      <c r="B181" t="s">
        <v>134</v>
      </c>
      <c r="C181">
        <v>6</v>
      </c>
      <c r="D181">
        <v>0</v>
      </c>
    </row>
    <row r="182" spans="1:4" x14ac:dyDescent="0.2">
      <c r="A182" t="s">
        <v>57</v>
      </c>
      <c r="B182" t="s">
        <v>134</v>
      </c>
      <c r="C182">
        <v>6</v>
      </c>
      <c r="D182">
        <v>0</v>
      </c>
    </row>
    <row r="183" spans="1:4" x14ac:dyDescent="0.2">
      <c r="A183" t="s">
        <v>58</v>
      </c>
      <c r="B183" t="s">
        <v>134</v>
      </c>
      <c r="C183">
        <v>6</v>
      </c>
      <c r="D183">
        <v>0</v>
      </c>
    </row>
    <row r="184" spans="1:4" x14ac:dyDescent="0.2">
      <c r="A184" t="s">
        <v>59</v>
      </c>
      <c r="B184" t="s">
        <v>134</v>
      </c>
      <c r="C184">
        <v>6</v>
      </c>
      <c r="D184">
        <v>0</v>
      </c>
    </row>
    <row r="185" spans="1:4" x14ac:dyDescent="0.2">
      <c r="A185" t="s">
        <v>60</v>
      </c>
      <c r="B185" t="s">
        <v>134</v>
      </c>
      <c r="C185">
        <v>6</v>
      </c>
      <c r="D185">
        <v>0</v>
      </c>
    </row>
    <row r="186" spans="1:4" x14ac:dyDescent="0.2">
      <c r="A186" t="s">
        <v>61</v>
      </c>
      <c r="B186" t="s">
        <v>134</v>
      </c>
      <c r="C186">
        <v>6</v>
      </c>
      <c r="D186">
        <v>0</v>
      </c>
    </row>
    <row r="187" spans="1:4" x14ac:dyDescent="0.2">
      <c r="A187" t="s">
        <v>62</v>
      </c>
      <c r="B187" t="s">
        <v>134</v>
      </c>
      <c r="C187">
        <v>6</v>
      </c>
      <c r="D187">
        <v>0</v>
      </c>
    </row>
    <row r="188" spans="1:4" x14ac:dyDescent="0.2">
      <c r="A188" t="s">
        <v>63</v>
      </c>
      <c r="B188" t="s">
        <v>134</v>
      </c>
      <c r="C188">
        <v>6</v>
      </c>
      <c r="D188">
        <v>0</v>
      </c>
    </row>
    <row r="189" spans="1:4" x14ac:dyDescent="0.2">
      <c r="A189" t="s">
        <v>64</v>
      </c>
      <c r="B189" t="s">
        <v>134</v>
      </c>
      <c r="C189">
        <v>6</v>
      </c>
      <c r="D189">
        <v>0</v>
      </c>
    </row>
    <row r="190" spans="1:4" x14ac:dyDescent="0.2">
      <c r="A190" t="s">
        <v>65</v>
      </c>
      <c r="B190" t="s">
        <v>134</v>
      </c>
      <c r="C190">
        <v>6</v>
      </c>
      <c r="D190">
        <v>0</v>
      </c>
    </row>
    <row r="191" spans="1:4" x14ac:dyDescent="0.2">
      <c r="A191" t="s">
        <v>66</v>
      </c>
      <c r="B191" t="s">
        <v>134</v>
      </c>
      <c r="C191">
        <v>6</v>
      </c>
      <c r="D191">
        <v>0</v>
      </c>
    </row>
    <row r="192" spans="1:4" x14ac:dyDescent="0.2">
      <c r="A192" t="s">
        <v>67</v>
      </c>
      <c r="B192" t="s">
        <v>134</v>
      </c>
      <c r="C192">
        <v>6</v>
      </c>
      <c r="D192">
        <v>0</v>
      </c>
    </row>
    <row r="193" spans="1:4" x14ac:dyDescent="0.2">
      <c r="A193" t="s">
        <v>68</v>
      </c>
      <c r="B193" t="s">
        <v>134</v>
      </c>
      <c r="C193">
        <v>6</v>
      </c>
      <c r="D193">
        <v>0</v>
      </c>
    </row>
    <row r="194" spans="1:4" x14ac:dyDescent="0.2">
      <c r="A194" t="s">
        <v>69</v>
      </c>
      <c r="B194" t="s">
        <v>134</v>
      </c>
      <c r="C194">
        <v>6</v>
      </c>
      <c r="D194">
        <v>0</v>
      </c>
    </row>
    <row r="195" spans="1:4" x14ac:dyDescent="0.2">
      <c r="A195" t="s">
        <v>70</v>
      </c>
      <c r="B195" t="s">
        <v>134</v>
      </c>
      <c r="C195">
        <v>6</v>
      </c>
      <c r="D195">
        <v>0</v>
      </c>
    </row>
    <row r="196" spans="1:4" x14ac:dyDescent="0.2">
      <c r="A196" t="s">
        <v>71</v>
      </c>
      <c r="B196" t="s">
        <v>134</v>
      </c>
      <c r="C196">
        <v>6</v>
      </c>
      <c r="D196">
        <v>0</v>
      </c>
    </row>
    <row r="197" spans="1:4" x14ac:dyDescent="0.2">
      <c r="A197" t="s">
        <v>72</v>
      </c>
      <c r="B197" t="s">
        <v>134</v>
      </c>
      <c r="C197">
        <v>6</v>
      </c>
      <c r="D197">
        <v>0</v>
      </c>
    </row>
    <row r="198" spans="1:4" x14ac:dyDescent="0.2">
      <c r="A198" t="s">
        <v>73</v>
      </c>
      <c r="B198" t="s">
        <v>134</v>
      </c>
      <c r="C198">
        <v>6</v>
      </c>
      <c r="D198">
        <v>0</v>
      </c>
    </row>
    <row r="199" spans="1:4" x14ac:dyDescent="0.2">
      <c r="A199" t="s">
        <v>74</v>
      </c>
      <c r="B199" t="s">
        <v>134</v>
      </c>
      <c r="C199">
        <v>6</v>
      </c>
      <c r="D199">
        <v>0</v>
      </c>
    </row>
    <row r="200" spans="1:4" x14ac:dyDescent="0.2">
      <c r="A200" t="s">
        <v>75</v>
      </c>
      <c r="B200" t="s">
        <v>134</v>
      </c>
      <c r="C200">
        <v>6</v>
      </c>
      <c r="D200">
        <v>0</v>
      </c>
    </row>
    <row r="201" spans="1:4" x14ac:dyDescent="0.2">
      <c r="A201" t="s">
        <v>76</v>
      </c>
      <c r="B201" t="s">
        <v>134</v>
      </c>
      <c r="C201">
        <v>6</v>
      </c>
      <c r="D201">
        <v>0</v>
      </c>
    </row>
    <row r="202" spans="1:4" x14ac:dyDescent="0.2">
      <c r="A202" t="s">
        <v>85</v>
      </c>
      <c r="B202" t="s">
        <v>134</v>
      </c>
      <c r="C202">
        <v>6</v>
      </c>
      <c r="D202">
        <v>0</v>
      </c>
    </row>
    <row r="203" spans="1:4" x14ac:dyDescent="0.2">
      <c r="A203" t="s">
        <v>86</v>
      </c>
      <c r="B203" t="s">
        <v>134</v>
      </c>
      <c r="C203">
        <v>6</v>
      </c>
      <c r="D203">
        <v>0</v>
      </c>
    </row>
    <row r="204" spans="1:4" x14ac:dyDescent="0.2">
      <c r="A204" t="s">
        <v>87</v>
      </c>
      <c r="B204" t="s">
        <v>134</v>
      </c>
      <c r="C204">
        <v>6</v>
      </c>
      <c r="D204">
        <v>0</v>
      </c>
    </row>
    <row r="205" spans="1:4" x14ac:dyDescent="0.2">
      <c r="A205" t="s">
        <v>88</v>
      </c>
      <c r="B205" t="s">
        <v>134</v>
      </c>
      <c r="C205">
        <v>6</v>
      </c>
      <c r="D205">
        <v>0</v>
      </c>
    </row>
    <row r="206" spans="1:4" x14ac:dyDescent="0.2">
      <c r="A206" t="s">
        <v>89</v>
      </c>
      <c r="B206" t="s">
        <v>134</v>
      </c>
      <c r="C206">
        <v>6</v>
      </c>
      <c r="D206">
        <v>0</v>
      </c>
    </row>
    <row r="207" spans="1:4" x14ac:dyDescent="0.2">
      <c r="A207" t="s">
        <v>77</v>
      </c>
      <c r="B207" t="s">
        <v>134</v>
      </c>
      <c r="C207">
        <v>6</v>
      </c>
      <c r="D207">
        <v>0</v>
      </c>
    </row>
    <row r="208" spans="1:4" x14ac:dyDescent="0.2">
      <c r="A208" t="s">
        <v>78</v>
      </c>
      <c r="B208" t="s">
        <v>134</v>
      </c>
      <c r="C208">
        <v>6</v>
      </c>
      <c r="D208">
        <v>0</v>
      </c>
    </row>
    <row r="209" spans="1:4" x14ac:dyDescent="0.2">
      <c r="A209" t="s">
        <v>79</v>
      </c>
      <c r="B209" t="s">
        <v>134</v>
      </c>
      <c r="C209">
        <v>6</v>
      </c>
      <c r="D209">
        <v>0</v>
      </c>
    </row>
    <row r="210" spans="1:4" x14ac:dyDescent="0.2">
      <c r="A210" t="s">
        <v>80</v>
      </c>
      <c r="B210" t="s">
        <v>134</v>
      </c>
      <c r="C210">
        <v>6</v>
      </c>
      <c r="D210">
        <v>0</v>
      </c>
    </row>
    <row r="211" spans="1:4" x14ac:dyDescent="0.2">
      <c r="A211" t="s">
        <v>81</v>
      </c>
      <c r="B211" t="s">
        <v>134</v>
      </c>
      <c r="C211">
        <v>6</v>
      </c>
      <c r="D211">
        <v>0</v>
      </c>
    </row>
    <row r="212" spans="1:4" x14ac:dyDescent="0.2">
      <c r="A212" t="s">
        <v>83</v>
      </c>
      <c r="B212" t="s">
        <v>134</v>
      </c>
      <c r="C212">
        <v>6</v>
      </c>
      <c r="D212">
        <v>0</v>
      </c>
    </row>
    <row r="213" spans="1:4" x14ac:dyDescent="0.2">
      <c r="A213" t="s">
        <v>84</v>
      </c>
      <c r="B213" t="s">
        <v>134</v>
      </c>
      <c r="C213">
        <v>6</v>
      </c>
      <c r="D213">
        <v>0</v>
      </c>
    </row>
    <row r="214" spans="1:4" x14ac:dyDescent="0.2">
      <c r="A214" t="s">
        <v>49</v>
      </c>
      <c r="B214" t="s">
        <v>134</v>
      </c>
      <c r="C214">
        <v>7</v>
      </c>
      <c r="D214">
        <v>0</v>
      </c>
    </row>
    <row r="215" spans="1:4" x14ac:dyDescent="0.2">
      <c r="A215" t="s">
        <v>55</v>
      </c>
      <c r="B215" t="s">
        <v>134</v>
      </c>
      <c r="C215">
        <v>7</v>
      </c>
      <c r="D215">
        <v>0</v>
      </c>
    </row>
    <row r="216" spans="1:4" x14ac:dyDescent="0.2">
      <c r="A216" t="s">
        <v>56</v>
      </c>
      <c r="B216" t="s">
        <v>134</v>
      </c>
      <c r="C216">
        <v>7</v>
      </c>
      <c r="D216">
        <v>0</v>
      </c>
    </row>
    <row r="217" spans="1:4" x14ac:dyDescent="0.2">
      <c r="A217" t="s">
        <v>57</v>
      </c>
      <c r="B217" t="s">
        <v>134</v>
      </c>
      <c r="C217">
        <v>7</v>
      </c>
      <c r="D217">
        <v>0</v>
      </c>
    </row>
    <row r="218" spans="1:4" x14ac:dyDescent="0.2">
      <c r="A218" t="s">
        <v>58</v>
      </c>
      <c r="B218" t="s">
        <v>134</v>
      </c>
      <c r="C218">
        <v>7</v>
      </c>
      <c r="D218">
        <v>0</v>
      </c>
    </row>
    <row r="219" spans="1:4" x14ac:dyDescent="0.2">
      <c r="A219" t="s">
        <v>59</v>
      </c>
      <c r="B219" t="s">
        <v>134</v>
      </c>
      <c r="C219">
        <v>7</v>
      </c>
      <c r="D219">
        <v>0</v>
      </c>
    </row>
    <row r="220" spans="1:4" x14ac:dyDescent="0.2">
      <c r="A220" t="s">
        <v>60</v>
      </c>
      <c r="B220" t="s">
        <v>134</v>
      </c>
      <c r="C220">
        <v>7</v>
      </c>
      <c r="D220">
        <v>0</v>
      </c>
    </row>
    <row r="221" spans="1:4" x14ac:dyDescent="0.2">
      <c r="A221" t="s">
        <v>61</v>
      </c>
      <c r="B221" t="s">
        <v>134</v>
      </c>
      <c r="C221">
        <v>7</v>
      </c>
      <c r="D221">
        <v>0</v>
      </c>
    </row>
    <row r="222" spans="1:4" x14ac:dyDescent="0.2">
      <c r="A222" t="s">
        <v>62</v>
      </c>
      <c r="B222" t="s">
        <v>134</v>
      </c>
      <c r="C222">
        <v>7</v>
      </c>
      <c r="D222">
        <v>0</v>
      </c>
    </row>
    <row r="223" spans="1:4" x14ac:dyDescent="0.2">
      <c r="A223" t="s">
        <v>63</v>
      </c>
      <c r="B223" t="s">
        <v>134</v>
      </c>
      <c r="C223">
        <v>7</v>
      </c>
      <c r="D223">
        <v>0</v>
      </c>
    </row>
    <row r="224" spans="1:4" x14ac:dyDescent="0.2">
      <c r="A224" t="s">
        <v>64</v>
      </c>
      <c r="B224" t="s">
        <v>134</v>
      </c>
      <c r="C224">
        <v>7</v>
      </c>
      <c r="D224">
        <v>0</v>
      </c>
    </row>
    <row r="225" spans="1:4" x14ac:dyDescent="0.2">
      <c r="A225" t="s">
        <v>65</v>
      </c>
      <c r="B225" t="s">
        <v>134</v>
      </c>
      <c r="C225">
        <v>7</v>
      </c>
      <c r="D225">
        <v>0</v>
      </c>
    </row>
    <row r="226" spans="1:4" x14ac:dyDescent="0.2">
      <c r="A226" t="s">
        <v>66</v>
      </c>
      <c r="B226" t="s">
        <v>134</v>
      </c>
      <c r="C226">
        <v>7</v>
      </c>
      <c r="D226">
        <v>0</v>
      </c>
    </row>
    <row r="227" spans="1:4" x14ac:dyDescent="0.2">
      <c r="A227" t="s">
        <v>67</v>
      </c>
      <c r="B227" t="s">
        <v>134</v>
      </c>
      <c r="C227">
        <v>7</v>
      </c>
      <c r="D227">
        <v>0</v>
      </c>
    </row>
    <row r="228" spans="1:4" x14ac:dyDescent="0.2">
      <c r="A228" t="s">
        <v>68</v>
      </c>
      <c r="B228" t="s">
        <v>134</v>
      </c>
      <c r="C228">
        <v>7</v>
      </c>
      <c r="D228">
        <v>0</v>
      </c>
    </row>
    <row r="229" spans="1:4" x14ac:dyDescent="0.2">
      <c r="A229" t="s">
        <v>69</v>
      </c>
      <c r="B229" t="s">
        <v>134</v>
      </c>
      <c r="C229">
        <v>7</v>
      </c>
      <c r="D229">
        <v>0</v>
      </c>
    </row>
    <row r="230" spans="1:4" x14ac:dyDescent="0.2">
      <c r="A230" t="s">
        <v>70</v>
      </c>
      <c r="B230" t="s">
        <v>134</v>
      </c>
      <c r="C230">
        <v>7</v>
      </c>
      <c r="D230">
        <v>0</v>
      </c>
    </row>
    <row r="231" spans="1:4" x14ac:dyDescent="0.2">
      <c r="A231" t="s">
        <v>71</v>
      </c>
      <c r="B231" t="s">
        <v>134</v>
      </c>
      <c r="C231">
        <v>7</v>
      </c>
      <c r="D231">
        <v>0</v>
      </c>
    </row>
    <row r="232" spans="1:4" x14ac:dyDescent="0.2">
      <c r="A232" t="s">
        <v>72</v>
      </c>
      <c r="B232" t="s">
        <v>134</v>
      </c>
      <c r="C232">
        <v>7</v>
      </c>
      <c r="D232">
        <v>0</v>
      </c>
    </row>
    <row r="233" spans="1:4" x14ac:dyDescent="0.2">
      <c r="A233" t="s">
        <v>73</v>
      </c>
      <c r="B233" t="s">
        <v>134</v>
      </c>
      <c r="C233">
        <v>7</v>
      </c>
      <c r="D233">
        <v>0</v>
      </c>
    </row>
    <row r="234" spans="1:4" x14ac:dyDescent="0.2">
      <c r="A234" t="s">
        <v>74</v>
      </c>
      <c r="B234" t="s">
        <v>134</v>
      </c>
      <c r="C234">
        <v>7</v>
      </c>
      <c r="D234">
        <v>0</v>
      </c>
    </row>
    <row r="235" spans="1:4" x14ac:dyDescent="0.2">
      <c r="A235" t="s">
        <v>75</v>
      </c>
      <c r="B235" t="s">
        <v>134</v>
      </c>
      <c r="C235">
        <v>7</v>
      </c>
      <c r="D235">
        <v>0</v>
      </c>
    </row>
    <row r="236" spans="1:4" x14ac:dyDescent="0.2">
      <c r="A236" t="s">
        <v>76</v>
      </c>
      <c r="B236" t="s">
        <v>134</v>
      </c>
      <c r="C236">
        <v>7</v>
      </c>
      <c r="D236">
        <v>0</v>
      </c>
    </row>
    <row r="237" spans="1:4" x14ac:dyDescent="0.2">
      <c r="A237" t="s">
        <v>85</v>
      </c>
      <c r="B237" t="s">
        <v>134</v>
      </c>
      <c r="C237">
        <v>7</v>
      </c>
      <c r="D237">
        <v>0</v>
      </c>
    </row>
    <row r="238" spans="1:4" x14ac:dyDescent="0.2">
      <c r="A238" t="s">
        <v>86</v>
      </c>
      <c r="B238" t="s">
        <v>134</v>
      </c>
      <c r="C238">
        <v>7</v>
      </c>
      <c r="D238">
        <v>0</v>
      </c>
    </row>
    <row r="239" spans="1:4" x14ac:dyDescent="0.2">
      <c r="A239" t="s">
        <v>87</v>
      </c>
      <c r="B239" t="s">
        <v>134</v>
      </c>
      <c r="C239">
        <v>7</v>
      </c>
      <c r="D239">
        <v>0</v>
      </c>
    </row>
    <row r="240" spans="1:4" x14ac:dyDescent="0.2">
      <c r="A240" t="s">
        <v>88</v>
      </c>
      <c r="B240" t="s">
        <v>134</v>
      </c>
      <c r="C240">
        <v>7</v>
      </c>
      <c r="D240">
        <v>0</v>
      </c>
    </row>
    <row r="241" spans="1:4" x14ac:dyDescent="0.2">
      <c r="A241" t="s">
        <v>89</v>
      </c>
      <c r="B241" t="s">
        <v>134</v>
      </c>
      <c r="C241">
        <v>7</v>
      </c>
      <c r="D241">
        <v>0</v>
      </c>
    </row>
    <row r="242" spans="1:4" x14ac:dyDescent="0.2">
      <c r="A242" t="s">
        <v>77</v>
      </c>
      <c r="B242" t="s">
        <v>134</v>
      </c>
      <c r="C242">
        <v>7</v>
      </c>
      <c r="D242">
        <v>0</v>
      </c>
    </row>
    <row r="243" spans="1:4" x14ac:dyDescent="0.2">
      <c r="A243" t="s">
        <v>78</v>
      </c>
      <c r="B243" t="s">
        <v>134</v>
      </c>
      <c r="C243">
        <v>7</v>
      </c>
      <c r="D243">
        <v>0</v>
      </c>
    </row>
    <row r="244" spans="1:4" x14ac:dyDescent="0.2">
      <c r="A244" t="s">
        <v>79</v>
      </c>
      <c r="B244" t="s">
        <v>134</v>
      </c>
      <c r="C244">
        <v>7</v>
      </c>
      <c r="D244">
        <v>0</v>
      </c>
    </row>
    <row r="245" spans="1:4" x14ac:dyDescent="0.2">
      <c r="A245" t="s">
        <v>80</v>
      </c>
      <c r="B245" t="s">
        <v>134</v>
      </c>
      <c r="C245">
        <v>7</v>
      </c>
      <c r="D245">
        <v>0</v>
      </c>
    </row>
    <row r="246" spans="1:4" x14ac:dyDescent="0.2">
      <c r="A246" t="s">
        <v>81</v>
      </c>
      <c r="B246" t="s">
        <v>134</v>
      </c>
      <c r="C246">
        <v>7</v>
      </c>
      <c r="D246">
        <v>0</v>
      </c>
    </row>
    <row r="247" spans="1:4" x14ac:dyDescent="0.2">
      <c r="A247" t="s">
        <v>83</v>
      </c>
      <c r="B247" t="s">
        <v>134</v>
      </c>
      <c r="C247">
        <v>7</v>
      </c>
      <c r="D247">
        <v>0</v>
      </c>
    </row>
    <row r="248" spans="1:4" x14ac:dyDescent="0.2">
      <c r="A248" t="s">
        <v>84</v>
      </c>
      <c r="B248" t="s">
        <v>134</v>
      </c>
      <c r="C248">
        <v>7</v>
      </c>
      <c r="D248">
        <v>0</v>
      </c>
    </row>
    <row r="249" spans="1:4" x14ac:dyDescent="0.2">
      <c r="A249" t="s">
        <v>49</v>
      </c>
      <c r="B249" t="s">
        <v>134</v>
      </c>
      <c r="C249">
        <v>8</v>
      </c>
      <c r="D249">
        <v>0</v>
      </c>
    </row>
    <row r="250" spans="1:4" x14ac:dyDescent="0.2">
      <c r="A250" t="s">
        <v>55</v>
      </c>
      <c r="B250" t="s">
        <v>134</v>
      </c>
      <c r="C250">
        <v>8</v>
      </c>
      <c r="D250">
        <v>0</v>
      </c>
    </row>
    <row r="251" spans="1:4" x14ac:dyDescent="0.2">
      <c r="A251" t="s">
        <v>56</v>
      </c>
      <c r="B251" t="s">
        <v>134</v>
      </c>
      <c r="C251">
        <v>8</v>
      </c>
      <c r="D251">
        <v>0</v>
      </c>
    </row>
    <row r="252" spans="1:4" x14ac:dyDescent="0.2">
      <c r="A252" t="s">
        <v>57</v>
      </c>
      <c r="B252" t="s">
        <v>134</v>
      </c>
      <c r="C252">
        <v>8</v>
      </c>
      <c r="D252">
        <v>0</v>
      </c>
    </row>
    <row r="253" spans="1:4" x14ac:dyDescent="0.2">
      <c r="A253" t="s">
        <v>58</v>
      </c>
      <c r="B253" t="s">
        <v>134</v>
      </c>
      <c r="C253">
        <v>8</v>
      </c>
      <c r="D253">
        <v>0</v>
      </c>
    </row>
    <row r="254" spans="1:4" x14ac:dyDescent="0.2">
      <c r="A254" t="s">
        <v>59</v>
      </c>
      <c r="B254" t="s">
        <v>134</v>
      </c>
      <c r="C254">
        <v>8</v>
      </c>
      <c r="D254">
        <v>0</v>
      </c>
    </row>
    <row r="255" spans="1:4" x14ac:dyDescent="0.2">
      <c r="A255" t="s">
        <v>60</v>
      </c>
      <c r="B255" t="s">
        <v>134</v>
      </c>
      <c r="C255">
        <v>8</v>
      </c>
      <c r="D255">
        <v>0</v>
      </c>
    </row>
    <row r="256" spans="1:4" x14ac:dyDescent="0.2">
      <c r="A256" t="s">
        <v>61</v>
      </c>
      <c r="B256" t="s">
        <v>134</v>
      </c>
      <c r="C256">
        <v>8</v>
      </c>
      <c r="D256">
        <v>0</v>
      </c>
    </row>
    <row r="257" spans="1:4" x14ac:dyDescent="0.2">
      <c r="A257" t="s">
        <v>62</v>
      </c>
      <c r="B257" t="s">
        <v>134</v>
      </c>
      <c r="C257">
        <v>8</v>
      </c>
      <c r="D257">
        <v>0</v>
      </c>
    </row>
    <row r="258" spans="1:4" x14ac:dyDescent="0.2">
      <c r="A258" t="s">
        <v>63</v>
      </c>
      <c r="B258" t="s">
        <v>134</v>
      </c>
      <c r="C258">
        <v>8</v>
      </c>
      <c r="D258">
        <v>0</v>
      </c>
    </row>
    <row r="259" spans="1:4" x14ac:dyDescent="0.2">
      <c r="A259" t="s">
        <v>64</v>
      </c>
      <c r="B259" t="s">
        <v>134</v>
      </c>
      <c r="C259">
        <v>8</v>
      </c>
      <c r="D259">
        <v>0</v>
      </c>
    </row>
    <row r="260" spans="1:4" x14ac:dyDescent="0.2">
      <c r="A260" t="s">
        <v>65</v>
      </c>
      <c r="B260" t="s">
        <v>134</v>
      </c>
      <c r="C260">
        <v>8</v>
      </c>
      <c r="D260">
        <v>0</v>
      </c>
    </row>
    <row r="261" spans="1:4" x14ac:dyDescent="0.2">
      <c r="A261" t="s">
        <v>66</v>
      </c>
      <c r="B261" t="s">
        <v>134</v>
      </c>
      <c r="C261">
        <v>8</v>
      </c>
      <c r="D261">
        <v>0</v>
      </c>
    </row>
    <row r="262" spans="1:4" x14ac:dyDescent="0.2">
      <c r="A262" t="s">
        <v>67</v>
      </c>
      <c r="B262" t="s">
        <v>134</v>
      </c>
      <c r="C262">
        <v>8</v>
      </c>
      <c r="D262">
        <v>0</v>
      </c>
    </row>
    <row r="263" spans="1:4" x14ac:dyDescent="0.2">
      <c r="A263" t="s">
        <v>68</v>
      </c>
      <c r="B263" t="s">
        <v>134</v>
      </c>
      <c r="C263">
        <v>8</v>
      </c>
      <c r="D263">
        <v>0</v>
      </c>
    </row>
    <row r="264" spans="1:4" x14ac:dyDescent="0.2">
      <c r="A264" t="s">
        <v>69</v>
      </c>
      <c r="B264" t="s">
        <v>134</v>
      </c>
      <c r="C264">
        <v>8</v>
      </c>
      <c r="D264">
        <v>0</v>
      </c>
    </row>
    <row r="265" spans="1:4" x14ac:dyDescent="0.2">
      <c r="A265" t="s">
        <v>70</v>
      </c>
      <c r="B265" t="s">
        <v>134</v>
      </c>
      <c r="C265">
        <v>8</v>
      </c>
      <c r="D265">
        <v>0</v>
      </c>
    </row>
    <row r="266" spans="1:4" x14ac:dyDescent="0.2">
      <c r="A266" t="s">
        <v>71</v>
      </c>
      <c r="B266" t="s">
        <v>134</v>
      </c>
      <c r="C266">
        <v>8</v>
      </c>
      <c r="D266">
        <v>0</v>
      </c>
    </row>
    <row r="267" spans="1:4" x14ac:dyDescent="0.2">
      <c r="A267" t="s">
        <v>72</v>
      </c>
      <c r="B267" t="s">
        <v>134</v>
      </c>
      <c r="C267">
        <v>8</v>
      </c>
      <c r="D267">
        <v>0</v>
      </c>
    </row>
    <row r="268" spans="1:4" x14ac:dyDescent="0.2">
      <c r="A268" t="s">
        <v>73</v>
      </c>
      <c r="B268" t="s">
        <v>134</v>
      </c>
      <c r="C268">
        <v>8</v>
      </c>
      <c r="D268">
        <v>0</v>
      </c>
    </row>
    <row r="269" spans="1:4" x14ac:dyDescent="0.2">
      <c r="A269" t="s">
        <v>74</v>
      </c>
      <c r="B269" t="s">
        <v>134</v>
      </c>
      <c r="C269">
        <v>8</v>
      </c>
      <c r="D269">
        <v>0</v>
      </c>
    </row>
    <row r="270" spans="1:4" x14ac:dyDescent="0.2">
      <c r="A270" t="s">
        <v>75</v>
      </c>
      <c r="B270" t="s">
        <v>134</v>
      </c>
      <c r="C270">
        <v>8</v>
      </c>
      <c r="D270">
        <v>0</v>
      </c>
    </row>
    <row r="271" spans="1:4" x14ac:dyDescent="0.2">
      <c r="A271" t="s">
        <v>76</v>
      </c>
      <c r="B271" t="s">
        <v>134</v>
      </c>
      <c r="C271">
        <v>8</v>
      </c>
      <c r="D271">
        <v>0</v>
      </c>
    </row>
    <row r="272" spans="1:4" x14ac:dyDescent="0.2">
      <c r="A272" t="s">
        <v>85</v>
      </c>
      <c r="B272" t="s">
        <v>134</v>
      </c>
      <c r="C272">
        <v>8</v>
      </c>
      <c r="D272">
        <v>0</v>
      </c>
    </row>
    <row r="273" spans="1:4" x14ac:dyDescent="0.2">
      <c r="A273" t="s">
        <v>86</v>
      </c>
      <c r="B273" t="s">
        <v>134</v>
      </c>
      <c r="C273">
        <v>8</v>
      </c>
      <c r="D273">
        <v>0</v>
      </c>
    </row>
    <row r="274" spans="1:4" x14ac:dyDescent="0.2">
      <c r="A274" t="s">
        <v>87</v>
      </c>
      <c r="B274" t="s">
        <v>134</v>
      </c>
      <c r="C274">
        <v>8</v>
      </c>
      <c r="D274">
        <v>0</v>
      </c>
    </row>
    <row r="275" spans="1:4" x14ac:dyDescent="0.2">
      <c r="A275" t="s">
        <v>88</v>
      </c>
      <c r="B275" t="s">
        <v>134</v>
      </c>
      <c r="C275">
        <v>8</v>
      </c>
      <c r="D275">
        <v>0</v>
      </c>
    </row>
    <row r="276" spans="1:4" x14ac:dyDescent="0.2">
      <c r="A276" t="s">
        <v>89</v>
      </c>
      <c r="B276" t="s">
        <v>134</v>
      </c>
      <c r="C276">
        <v>8</v>
      </c>
      <c r="D276">
        <v>0</v>
      </c>
    </row>
    <row r="277" spans="1:4" x14ac:dyDescent="0.2">
      <c r="A277" t="s">
        <v>77</v>
      </c>
      <c r="B277" t="s">
        <v>134</v>
      </c>
      <c r="C277">
        <v>8</v>
      </c>
      <c r="D277">
        <v>0</v>
      </c>
    </row>
    <row r="278" spans="1:4" x14ac:dyDescent="0.2">
      <c r="A278" t="s">
        <v>78</v>
      </c>
      <c r="B278" t="s">
        <v>134</v>
      </c>
      <c r="C278">
        <v>8</v>
      </c>
      <c r="D278">
        <v>0</v>
      </c>
    </row>
    <row r="279" spans="1:4" x14ac:dyDescent="0.2">
      <c r="A279" t="s">
        <v>79</v>
      </c>
      <c r="B279" t="s">
        <v>134</v>
      </c>
      <c r="C279">
        <v>8</v>
      </c>
      <c r="D279">
        <v>0</v>
      </c>
    </row>
    <row r="280" spans="1:4" x14ac:dyDescent="0.2">
      <c r="A280" t="s">
        <v>80</v>
      </c>
      <c r="B280" t="s">
        <v>134</v>
      </c>
      <c r="C280">
        <v>8</v>
      </c>
      <c r="D280">
        <v>0</v>
      </c>
    </row>
    <row r="281" spans="1:4" x14ac:dyDescent="0.2">
      <c r="A281" t="s">
        <v>81</v>
      </c>
      <c r="B281" t="s">
        <v>134</v>
      </c>
      <c r="C281">
        <v>8</v>
      </c>
      <c r="D281">
        <v>0</v>
      </c>
    </row>
    <row r="282" spans="1:4" x14ac:dyDescent="0.2">
      <c r="A282" t="s">
        <v>83</v>
      </c>
      <c r="B282" t="s">
        <v>134</v>
      </c>
      <c r="C282">
        <v>8</v>
      </c>
      <c r="D282">
        <v>0</v>
      </c>
    </row>
    <row r="283" spans="1:4" x14ac:dyDescent="0.2">
      <c r="A283" t="s">
        <v>84</v>
      </c>
      <c r="B283" t="s">
        <v>134</v>
      </c>
      <c r="C283">
        <v>8</v>
      </c>
      <c r="D283">
        <v>0</v>
      </c>
    </row>
    <row r="284" spans="1:4" x14ac:dyDescent="0.2">
      <c r="A284" t="s">
        <v>49</v>
      </c>
      <c r="B284" t="s">
        <v>135</v>
      </c>
      <c r="C284">
        <v>1</v>
      </c>
      <c r="D284">
        <v>0</v>
      </c>
    </row>
    <row r="285" spans="1:4" x14ac:dyDescent="0.2">
      <c r="A285" t="s">
        <v>55</v>
      </c>
      <c r="B285" t="s">
        <v>135</v>
      </c>
      <c r="C285">
        <v>1</v>
      </c>
      <c r="D285">
        <v>0</v>
      </c>
    </row>
    <row r="286" spans="1:4" x14ac:dyDescent="0.2">
      <c r="A286" t="s">
        <v>56</v>
      </c>
      <c r="B286" t="s">
        <v>135</v>
      </c>
      <c r="C286">
        <v>1</v>
      </c>
      <c r="D286">
        <v>0</v>
      </c>
    </row>
    <row r="287" spans="1:4" x14ac:dyDescent="0.2">
      <c r="A287" t="s">
        <v>57</v>
      </c>
      <c r="B287" t="s">
        <v>135</v>
      </c>
      <c r="C287">
        <v>1</v>
      </c>
      <c r="D287">
        <v>0</v>
      </c>
    </row>
    <row r="288" spans="1:4" x14ac:dyDescent="0.2">
      <c r="A288" t="s">
        <v>58</v>
      </c>
      <c r="B288" t="s">
        <v>135</v>
      </c>
      <c r="C288">
        <v>1</v>
      </c>
      <c r="D288">
        <v>0</v>
      </c>
    </row>
    <row r="289" spans="1:4" x14ac:dyDescent="0.2">
      <c r="A289" t="s">
        <v>59</v>
      </c>
      <c r="B289" t="s">
        <v>135</v>
      </c>
      <c r="C289">
        <v>1</v>
      </c>
      <c r="D289">
        <v>0</v>
      </c>
    </row>
    <row r="290" spans="1:4" x14ac:dyDescent="0.2">
      <c r="A290" t="s">
        <v>60</v>
      </c>
      <c r="B290" t="s">
        <v>135</v>
      </c>
      <c r="C290">
        <v>1</v>
      </c>
      <c r="D290">
        <v>0</v>
      </c>
    </row>
    <row r="291" spans="1:4" x14ac:dyDescent="0.2">
      <c r="A291" t="s">
        <v>61</v>
      </c>
      <c r="B291" t="s">
        <v>135</v>
      </c>
      <c r="C291">
        <v>1</v>
      </c>
      <c r="D291">
        <v>0</v>
      </c>
    </row>
    <row r="292" spans="1:4" x14ac:dyDescent="0.2">
      <c r="A292" t="s">
        <v>62</v>
      </c>
      <c r="B292" t="s">
        <v>135</v>
      </c>
      <c r="C292">
        <v>1</v>
      </c>
      <c r="D292">
        <v>0</v>
      </c>
    </row>
    <row r="293" spans="1:4" x14ac:dyDescent="0.2">
      <c r="A293" t="s">
        <v>63</v>
      </c>
      <c r="B293" t="s">
        <v>135</v>
      </c>
      <c r="C293">
        <v>1</v>
      </c>
      <c r="D293">
        <v>0</v>
      </c>
    </row>
    <row r="294" spans="1:4" x14ac:dyDescent="0.2">
      <c r="A294" t="s">
        <v>64</v>
      </c>
      <c r="B294" t="s">
        <v>135</v>
      </c>
      <c r="C294">
        <v>1</v>
      </c>
      <c r="D294">
        <v>0</v>
      </c>
    </row>
    <row r="295" spans="1:4" x14ac:dyDescent="0.2">
      <c r="A295" t="s">
        <v>65</v>
      </c>
      <c r="B295" t="s">
        <v>135</v>
      </c>
      <c r="C295">
        <v>1</v>
      </c>
      <c r="D295">
        <v>0</v>
      </c>
    </row>
    <row r="296" spans="1:4" x14ac:dyDescent="0.2">
      <c r="A296" t="s">
        <v>66</v>
      </c>
      <c r="B296" t="s">
        <v>135</v>
      </c>
      <c r="C296">
        <v>1</v>
      </c>
      <c r="D296">
        <v>0</v>
      </c>
    </row>
    <row r="297" spans="1:4" x14ac:dyDescent="0.2">
      <c r="A297" t="s">
        <v>67</v>
      </c>
      <c r="B297" t="s">
        <v>135</v>
      </c>
      <c r="C297">
        <v>1</v>
      </c>
      <c r="D297">
        <v>0</v>
      </c>
    </row>
    <row r="298" spans="1:4" x14ac:dyDescent="0.2">
      <c r="A298" t="s">
        <v>68</v>
      </c>
      <c r="B298" t="s">
        <v>135</v>
      </c>
      <c r="C298">
        <v>1</v>
      </c>
      <c r="D298">
        <v>0</v>
      </c>
    </row>
    <row r="299" spans="1:4" x14ac:dyDescent="0.2">
      <c r="A299" t="s">
        <v>69</v>
      </c>
      <c r="B299" t="s">
        <v>135</v>
      </c>
      <c r="C299">
        <v>1</v>
      </c>
      <c r="D299">
        <v>0</v>
      </c>
    </row>
    <row r="300" spans="1:4" x14ac:dyDescent="0.2">
      <c r="A300" t="s">
        <v>70</v>
      </c>
      <c r="B300" t="s">
        <v>135</v>
      </c>
      <c r="C300">
        <v>1</v>
      </c>
      <c r="D300">
        <v>0</v>
      </c>
    </row>
    <row r="301" spans="1:4" x14ac:dyDescent="0.2">
      <c r="A301" t="s">
        <v>71</v>
      </c>
      <c r="B301" t="s">
        <v>135</v>
      </c>
      <c r="C301">
        <v>1</v>
      </c>
      <c r="D301">
        <v>0</v>
      </c>
    </row>
    <row r="302" spans="1:4" x14ac:dyDescent="0.2">
      <c r="A302" t="s">
        <v>72</v>
      </c>
      <c r="B302" t="s">
        <v>135</v>
      </c>
      <c r="C302">
        <v>1</v>
      </c>
      <c r="D302">
        <v>0</v>
      </c>
    </row>
    <row r="303" spans="1:4" x14ac:dyDescent="0.2">
      <c r="A303" t="s">
        <v>73</v>
      </c>
      <c r="B303" t="s">
        <v>135</v>
      </c>
      <c r="C303">
        <v>1</v>
      </c>
      <c r="D303">
        <v>0</v>
      </c>
    </row>
    <row r="304" spans="1:4" x14ac:dyDescent="0.2">
      <c r="A304" t="s">
        <v>74</v>
      </c>
      <c r="B304" t="s">
        <v>135</v>
      </c>
      <c r="C304">
        <v>1</v>
      </c>
      <c r="D304">
        <v>0</v>
      </c>
    </row>
    <row r="305" spans="1:4" x14ac:dyDescent="0.2">
      <c r="A305" t="s">
        <v>75</v>
      </c>
      <c r="B305" t="s">
        <v>135</v>
      </c>
      <c r="C305">
        <v>1</v>
      </c>
      <c r="D305">
        <v>0</v>
      </c>
    </row>
    <row r="306" spans="1:4" x14ac:dyDescent="0.2">
      <c r="A306" t="s">
        <v>76</v>
      </c>
      <c r="B306" t="s">
        <v>135</v>
      </c>
      <c r="C306">
        <v>1</v>
      </c>
      <c r="D306">
        <v>0</v>
      </c>
    </row>
    <row r="307" spans="1:4" x14ac:dyDescent="0.2">
      <c r="A307" t="s">
        <v>85</v>
      </c>
      <c r="B307" t="s">
        <v>135</v>
      </c>
      <c r="C307">
        <v>1</v>
      </c>
      <c r="D307">
        <v>0</v>
      </c>
    </row>
    <row r="308" spans="1:4" x14ac:dyDescent="0.2">
      <c r="A308" t="s">
        <v>86</v>
      </c>
      <c r="B308" t="s">
        <v>135</v>
      </c>
      <c r="C308">
        <v>1</v>
      </c>
      <c r="D308">
        <v>0</v>
      </c>
    </row>
    <row r="309" spans="1:4" x14ac:dyDescent="0.2">
      <c r="A309" t="s">
        <v>87</v>
      </c>
      <c r="B309" t="s">
        <v>135</v>
      </c>
      <c r="C309">
        <v>1</v>
      </c>
      <c r="D309">
        <v>0</v>
      </c>
    </row>
    <row r="310" spans="1:4" x14ac:dyDescent="0.2">
      <c r="A310" t="s">
        <v>88</v>
      </c>
      <c r="B310" t="s">
        <v>135</v>
      </c>
      <c r="C310">
        <v>1</v>
      </c>
      <c r="D310">
        <v>0</v>
      </c>
    </row>
    <row r="311" spans="1:4" x14ac:dyDescent="0.2">
      <c r="A311" t="s">
        <v>89</v>
      </c>
      <c r="B311" t="s">
        <v>135</v>
      </c>
      <c r="C311">
        <v>1</v>
      </c>
      <c r="D311">
        <v>0</v>
      </c>
    </row>
    <row r="312" spans="1:4" x14ac:dyDescent="0.2">
      <c r="A312" t="s">
        <v>77</v>
      </c>
      <c r="B312" t="s">
        <v>135</v>
      </c>
      <c r="C312">
        <v>1</v>
      </c>
      <c r="D312">
        <v>0</v>
      </c>
    </row>
    <row r="313" spans="1:4" x14ac:dyDescent="0.2">
      <c r="A313" t="s">
        <v>78</v>
      </c>
      <c r="B313" t="s">
        <v>135</v>
      </c>
      <c r="C313">
        <v>1</v>
      </c>
      <c r="D313">
        <v>0</v>
      </c>
    </row>
    <row r="314" spans="1:4" x14ac:dyDescent="0.2">
      <c r="A314" t="s">
        <v>79</v>
      </c>
      <c r="B314" t="s">
        <v>135</v>
      </c>
      <c r="C314">
        <v>1</v>
      </c>
      <c r="D314">
        <v>0</v>
      </c>
    </row>
    <row r="315" spans="1:4" x14ac:dyDescent="0.2">
      <c r="A315" t="s">
        <v>80</v>
      </c>
      <c r="B315" t="s">
        <v>135</v>
      </c>
      <c r="C315">
        <v>1</v>
      </c>
      <c r="D315">
        <v>0</v>
      </c>
    </row>
    <row r="316" spans="1:4" x14ac:dyDescent="0.2">
      <c r="A316" t="s">
        <v>81</v>
      </c>
      <c r="B316" t="s">
        <v>135</v>
      </c>
      <c r="C316">
        <v>1</v>
      </c>
      <c r="D316">
        <v>0</v>
      </c>
    </row>
    <row r="317" spans="1:4" x14ac:dyDescent="0.2">
      <c r="A317" t="s">
        <v>83</v>
      </c>
      <c r="B317" t="s">
        <v>135</v>
      </c>
      <c r="C317">
        <v>1</v>
      </c>
      <c r="D317">
        <v>0</v>
      </c>
    </row>
    <row r="318" spans="1:4" x14ac:dyDescent="0.2">
      <c r="A318" t="s">
        <v>84</v>
      </c>
      <c r="B318" t="s">
        <v>135</v>
      </c>
      <c r="C318">
        <v>1</v>
      </c>
      <c r="D318">
        <v>0</v>
      </c>
    </row>
    <row r="319" spans="1:4" x14ac:dyDescent="0.2">
      <c r="A319" t="s">
        <v>49</v>
      </c>
      <c r="B319" t="s">
        <v>135</v>
      </c>
      <c r="C319">
        <v>2</v>
      </c>
      <c r="D319">
        <v>0</v>
      </c>
    </row>
    <row r="320" spans="1:4" x14ac:dyDescent="0.2">
      <c r="A320" t="s">
        <v>55</v>
      </c>
      <c r="B320" t="s">
        <v>135</v>
      </c>
      <c r="C320">
        <v>2</v>
      </c>
      <c r="D320">
        <v>0</v>
      </c>
    </row>
    <row r="321" spans="1:4" x14ac:dyDescent="0.2">
      <c r="A321" t="s">
        <v>56</v>
      </c>
      <c r="B321" t="s">
        <v>135</v>
      </c>
      <c r="C321">
        <v>2</v>
      </c>
      <c r="D321">
        <v>0</v>
      </c>
    </row>
    <row r="322" spans="1:4" x14ac:dyDescent="0.2">
      <c r="A322" t="s">
        <v>57</v>
      </c>
      <c r="B322" t="s">
        <v>135</v>
      </c>
      <c r="C322">
        <v>2</v>
      </c>
      <c r="D322">
        <v>0</v>
      </c>
    </row>
    <row r="323" spans="1:4" x14ac:dyDescent="0.2">
      <c r="A323" t="s">
        <v>58</v>
      </c>
      <c r="B323" t="s">
        <v>135</v>
      </c>
      <c r="C323">
        <v>2</v>
      </c>
      <c r="D323">
        <v>0</v>
      </c>
    </row>
    <row r="324" spans="1:4" x14ac:dyDescent="0.2">
      <c r="A324" t="s">
        <v>59</v>
      </c>
      <c r="B324" t="s">
        <v>135</v>
      </c>
      <c r="C324">
        <v>2</v>
      </c>
      <c r="D324">
        <v>0</v>
      </c>
    </row>
    <row r="325" spans="1:4" x14ac:dyDescent="0.2">
      <c r="A325" t="s">
        <v>60</v>
      </c>
      <c r="B325" t="s">
        <v>135</v>
      </c>
      <c r="C325">
        <v>2</v>
      </c>
      <c r="D325">
        <v>0</v>
      </c>
    </row>
    <row r="326" spans="1:4" x14ac:dyDescent="0.2">
      <c r="A326" t="s">
        <v>61</v>
      </c>
      <c r="B326" t="s">
        <v>135</v>
      </c>
      <c r="C326">
        <v>2</v>
      </c>
      <c r="D326">
        <v>0</v>
      </c>
    </row>
    <row r="327" spans="1:4" x14ac:dyDescent="0.2">
      <c r="A327" t="s">
        <v>62</v>
      </c>
      <c r="B327" t="s">
        <v>135</v>
      </c>
      <c r="C327">
        <v>2</v>
      </c>
      <c r="D327">
        <v>0</v>
      </c>
    </row>
    <row r="328" spans="1:4" x14ac:dyDescent="0.2">
      <c r="A328" t="s">
        <v>63</v>
      </c>
      <c r="B328" t="s">
        <v>135</v>
      </c>
      <c r="C328">
        <v>2</v>
      </c>
      <c r="D328">
        <v>0</v>
      </c>
    </row>
    <row r="329" spans="1:4" x14ac:dyDescent="0.2">
      <c r="A329" t="s">
        <v>64</v>
      </c>
      <c r="B329" t="s">
        <v>135</v>
      </c>
      <c r="C329">
        <v>2</v>
      </c>
      <c r="D329">
        <v>0</v>
      </c>
    </row>
    <row r="330" spans="1:4" x14ac:dyDescent="0.2">
      <c r="A330" t="s">
        <v>65</v>
      </c>
      <c r="B330" t="s">
        <v>135</v>
      </c>
      <c r="C330">
        <v>2</v>
      </c>
      <c r="D330">
        <v>0</v>
      </c>
    </row>
    <row r="331" spans="1:4" x14ac:dyDescent="0.2">
      <c r="A331" t="s">
        <v>66</v>
      </c>
      <c r="B331" t="s">
        <v>135</v>
      </c>
      <c r="C331">
        <v>2</v>
      </c>
      <c r="D331">
        <v>0</v>
      </c>
    </row>
    <row r="332" spans="1:4" x14ac:dyDescent="0.2">
      <c r="A332" t="s">
        <v>67</v>
      </c>
      <c r="B332" t="s">
        <v>135</v>
      </c>
      <c r="C332">
        <v>2</v>
      </c>
      <c r="D332">
        <v>0</v>
      </c>
    </row>
    <row r="333" spans="1:4" x14ac:dyDescent="0.2">
      <c r="A333" t="s">
        <v>68</v>
      </c>
      <c r="B333" t="s">
        <v>135</v>
      </c>
      <c r="C333">
        <v>2</v>
      </c>
      <c r="D333">
        <v>0</v>
      </c>
    </row>
    <row r="334" spans="1:4" x14ac:dyDescent="0.2">
      <c r="A334" t="s">
        <v>69</v>
      </c>
      <c r="B334" t="s">
        <v>135</v>
      </c>
      <c r="C334">
        <v>2</v>
      </c>
      <c r="D334">
        <v>0</v>
      </c>
    </row>
    <row r="335" spans="1:4" x14ac:dyDescent="0.2">
      <c r="A335" t="s">
        <v>70</v>
      </c>
      <c r="B335" t="s">
        <v>135</v>
      </c>
      <c r="C335">
        <v>2</v>
      </c>
      <c r="D335">
        <v>0</v>
      </c>
    </row>
    <row r="336" spans="1:4" x14ac:dyDescent="0.2">
      <c r="A336" t="s">
        <v>71</v>
      </c>
      <c r="B336" t="s">
        <v>135</v>
      </c>
      <c r="C336">
        <v>2</v>
      </c>
      <c r="D336">
        <v>0</v>
      </c>
    </row>
    <row r="337" spans="1:4" x14ac:dyDescent="0.2">
      <c r="A337" t="s">
        <v>72</v>
      </c>
      <c r="B337" t="s">
        <v>135</v>
      </c>
      <c r="C337">
        <v>2</v>
      </c>
      <c r="D337">
        <v>0</v>
      </c>
    </row>
    <row r="338" spans="1:4" x14ac:dyDescent="0.2">
      <c r="A338" t="s">
        <v>73</v>
      </c>
      <c r="B338" t="s">
        <v>135</v>
      </c>
      <c r="C338">
        <v>2</v>
      </c>
      <c r="D338">
        <v>0</v>
      </c>
    </row>
    <row r="339" spans="1:4" x14ac:dyDescent="0.2">
      <c r="A339" t="s">
        <v>74</v>
      </c>
      <c r="B339" t="s">
        <v>135</v>
      </c>
      <c r="C339">
        <v>2</v>
      </c>
      <c r="D339">
        <v>0</v>
      </c>
    </row>
    <row r="340" spans="1:4" x14ac:dyDescent="0.2">
      <c r="A340" t="s">
        <v>75</v>
      </c>
      <c r="B340" t="s">
        <v>135</v>
      </c>
      <c r="C340">
        <v>2</v>
      </c>
      <c r="D340">
        <v>0</v>
      </c>
    </row>
    <row r="341" spans="1:4" x14ac:dyDescent="0.2">
      <c r="A341" t="s">
        <v>76</v>
      </c>
      <c r="B341" t="s">
        <v>135</v>
      </c>
      <c r="C341">
        <v>2</v>
      </c>
      <c r="D341">
        <v>0</v>
      </c>
    </row>
    <row r="342" spans="1:4" x14ac:dyDescent="0.2">
      <c r="A342" t="s">
        <v>85</v>
      </c>
      <c r="B342" t="s">
        <v>135</v>
      </c>
      <c r="C342">
        <v>2</v>
      </c>
      <c r="D342">
        <v>0</v>
      </c>
    </row>
    <row r="343" spans="1:4" x14ac:dyDescent="0.2">
      <c r="A343" t="s">
        <v>86</v>
      </c>
      <c r="B343" t="s">
        <v>135</v>
      </c>
      <c r="C343">
        <v>2</v>
      </c>
      <c r="D343">
        <v>0</v>
      </c>
    </row>
    <row r="344" spans="1:4" x14ac:dyDescent="0.2">
      <c r="A344" t="s">
        <v>87</v>
      </c>
      <c r="B344" t="s">
        <v>135</v>
      </c>
      <c r="C344">
        <v>2</v>
      </c>
      <c r="D344">
        <v>0</v>
      </c>
    </row>
    <row r="345" spans="1:4" x14ac:dyDescent="0.2">
      <c r="A345" t="s">
        <v>88</v>
      </c>
      <c r="B345" t="s">
        <v>135</v>
      </c>
      <c r="C345">
        <v>2</v>
      </c>
      <c r="D345">
        <v>0</v>
      </c>
    </row>
    <row r="346" spans="1:4" x14ac:dyDescent="0.2">
      <c r="A346" t="s">
        <v>89</v>
      </c>
      <c r="B346" t="s">
        <v>135</v>
      </c>
      <c r="C346">
        <v>2</v>
      </c>
      <c r="D346">
        <v>0</v>
      </c>
    </row>
    <row r="347" spans="1:4" x14ac:dyDescent="0.2">
      <c r="A347" t="s">
        <v>77</v>
      </c>
      <c r="B347" t="s">
        <v>135</v>
      </c>
      <c r="C347">
        <v>2</v>
      </c>
      <c r="D347">
        <v>0</v>
      </c>
    </row>
    <row r="348" spans="1:4" x14ac:dyDescent="0.2">
      <c r="A348" t="s">
        <v>78</v>
      </c>
      <c r="B348" t="s">
        <v>135</v>
      </c>
      <c r="C348">
        <v>2</v>
      </c>
      <c r="D348">
        <v>0</v>
      </c>
    </row>
    <row r="349" spans="1:4" x14ac:dyDescent="0.2">
      <c r="A349" t="s">
        <v>79</v>
      </c>
      <c r="B349" t="s">
        <v>135</v>
      </c>
      <c r="C349">
        <v>2</v>
      </c>
      <c r="D349">
        <v>0</v>
      </c>
    </row>
    <row r="350" spans="1:4" x14ac:dyDescent="0.2">
      <c r="A350" t="s">
        <v>80</v>
      </c>
      <c r="B350" t="s">
        <v>135</v>
      </c>
      <c r="C350">
        <v>2</v>
      </c>
      <c r="D350">
        <v>0</v>
      </c>
    </row>
    <row r="351" spans="1:4" x14ac:dyDescent="0.2">
      <c r="A351" t="s">
        <v>81</v>
      </c>
      <c r="B351" t="s">
        <v>135</v>
      </c>
      <c r="C351">
        <v>2</v>
      </c>
      <c r="D351">
        <v>0</v>
      </c>
    </row>
    <row r="352" spans="1:4" x14ac:dyDescent="0.2">
      <c r="A352" t="s">
        <v>83</v>
      </c>
      <c r="B352" t="s">
        <v>135</v>
      </c>
      <c r="C352">
        <v>2</v>
      </c>
      <c r="D352">
        <v>0</v>
      </c>
    </row>
    <row r="353" spans="1:4" x14ac:dyDescent="0.2">
      <c r="A353" t="s">
        <v>84</v>
      </c>
      <c r="B353" t="s">
        <v>135</v>
      </c>
      <c r="C353">
        <v>2</v>
      </c>
      <c r="D353">
        <v>0</v>
      </c>
    </row>
    <row r="354" spans="1:4" x14ac:dyDescent="0.2">
      <c r="A354" t="s">
        <v>49</v>
      </c>
      <c r="B354" t="s">
        <v>135</v>
      </c>
      <c r="C354">
        <v>3</v>
      </c>
      <c r="D354">
        <v>0</v>
      </c>
    </row>
    <row r="355" spans="1:4" x14ac:dyDescent="0.2">
      <c r="A355" t="s">
        <v>55</v>
      </c>
      <c r="B355" t="s">
        <v>135</v>
      </c>
      <c r="C355">
        <v>3</v>
      </c>
      <c r="D355">
        <v>0</v>
      </c>
    </row>
    <row r="356" spans="1:4" x14ac:dyDescent="0.2">
      <c r="A356" t="s">
        <v>56</v>
      </c>
      <c r="B356" t="s">
        <v>135</v>
      </c>
      <c r="C356">
        <v>3</v>
      </c>
      <c r="D356">
        <v>0</v>
      </c>
    </row>
    <row r="357" spans="1:4" x14ac:dyDescent="0.2">
      <c r="A357" t="s">
        <v>57</v>
      </c>
      <c r="B357" t="s">
        <v>135</v>
      </c>
      <c r="C357">
        <v>3</v>
      </c>
      <c r="D357">
        <v>0</v>
      </c>
    </row>
    <row r="358" spans="1:4" x14ac:dyDescent="0.2">
      <c r="A358" t="s">
        <v>58</v>
      </c>
      <c r="B358" t="s">
        <v>135</v>
      </c>
      <c r="C358">
        <v>3</v>
      </c>
      <c r="D358">
        <v>0</v>
      </c>
    </row>
    <row r="359" spans="1:4" x14ac:dyDescent="0.2">
      <c r="A359" t="s">
        <v>59</v>
      </c>
      <c r="B359" t="s">
        <v>135</v>
      </c>
      <c r="C359">
        <v>3</v>
      </c>
      <c r="D359">
        <v>0</v>
      </c>
    </row>
    <row r="360" spans="1:4" x14ac:dyDescent="0.2">
      <c r="A360" t="s">
        <v>60</v>
      </c>
      <c r="B360" t="s">
        <v>135</v>
      </c>
      <c r="C360">
        <v>3</v>
      </c>
      <c r="D360">
        <v>0</v>
      </c>
    </row>
    <row r="361" spans="1:4" x14ac:dyDescent="0.2">
      <c r="A361" t="s">
        <v>61</v>
      </c>
      <c r="B361" t="s">
        <v>135</v>
      </c>
      <c r="C361">
        <v>3</v>
      </c>
      <c r="D361">
        <v>0</v>
      </c>
    </row>
    <row r="362" spans="1:4" x14ac:dyDescent="0.2">
      <c r="A362" t="s">
        <v>62</v>
      </c>
      <c r="B362" t="s">
        <v>135</v>
      </c>
      <c r="C362">
        <v>3</v>
      </c>
      <c r="D362">
        <v>0</v>
      </c>
    </row>
    <row r="363" spans="1:4" x14ac:dyDescent="0.2">
      <c r="A363" t="s">
        <v>63</v>
      </c>
      <c r="B363" t="s">
        <v>135</v>
      </c>
      <c r="C363">
        <v>3</v>
      </c>
      <c r="D363">
        <v>0</v>
      </c>
    </row>
    <row r="364" spans="1:4" x14ac:dyDescent="0.2">
      <c r="A364" t="s">
        <v>64</v>
      </c>
      <c r="B364" t="s">
        <v>135</v>
      </c>
      <c r="C364">
        <v>3</v>
      </c>
      <c r="D364">
        <v>0</v>
      </c>
    </row>
    <row r="365" spans="1:4" x14ac:dyDescent="0.2">
      <c r="A365" t="s">
        <v>65</v>
      </c>
      <c r="B365" t="s">
        <v>135</v>
      </c>
      <c r="C365">
        <v>3</v>
      </c>
      <c r="D365">
        <v>0</v>
      </c>
    </row>
    <row r="366" spans="1:4" x14ac:dyDescent="0.2">
      <c r="A366" t="s">
        <v>66</v>
      </c>
      <c r="B366" t="s">
        <v>135</v>
      </c>
      <c r="C366">
        <v>3</v>
      </c>
      <c r="D366">
        <v>0</v>
      </c>
    </row>
    <row r="367" spans="1:4" x14ac:dyDescent="0.2">
      <c r="A367" t="s">
        <v>67</v>
      </c>
      <c r="B367" t="s">
        <v>135</v>
      </c>
      <c r="C367">
        <v>3</v>
      </c>
      <c r="D367">
        <v>0</v>
      </c>
    </row>
    <row r="368" spans="1:4" x14ac:dyDescent="0.2">
      <c r="A368" t="s">
        <v>68</v>
      </c>
      <c r="B368" t="s">
        <v>135</v>
      </c>
      <c r="C368">
        <v>3</v>
      </c>
      <c r="D368">
        <v>0</v>
      </c>
    </row>
    <row r="369" spans="1:4" x14ac:dyDescent="0.2">
      <c r="A369" t="s">
        <v>69</v>
      </c>
      <c r="B369" t="s">
        <v>135</v>
      </c>
      <c r="C369">
        <v>3</v>
      </c>
      <c r="D369">
        <v>0</v>
      </c>
    </row>
    <row r="370" spans="1:4" x14ac:dyDescent="0.2">
      <c r="A370" t="s">
        <v>70</v>
      </c>
      <c r="B370" t="s">
        <v>135</v>
      </c>
      <c r="C370">
        <v>3</v>
      </c>
      <c r="D370">
        <v>0</v>
      </c>
    </row>
    <row r="371" spans="1:4" x14ac:dyDescent="0.2">
      <c r="A371" t="s">
        <v>71</v>
      </c>
      <c r="B371" t="s">
        <v>135</v>
      </c>
      <c r="C371">
        <v>3</v>
      </c>
      <c r="D371">
        <v>0</v>
      </c>
    </row>
    <row r="372" spans="1:4" x14ac:dyDescent="0.2">
      <c r="A372" t="s">
        <v>72</v>
      </c>
      <c r="B372" t="s">
        <v>135</v>
      </c>
      <c r="C372">
        <v>3</v>
      </c>
      <c r="D372">
        <v>0</v>
      </c>
    </row>
    <row r="373" spans="1:4" x14ac:dyDescent="0.2">
      <c r="A373" t="s">
        <v>73</v>
      </c>
      <c r="B373" t="s">
        <v>135</v>
      </c>
      <c r="C373">
        <v>3</v>
      </c>
      <c r="D373">
        <v>0</v>
      </c>
    </row>
    <row r="374" spans="1:4" x14ac:dyDescent="0.2">
      <c r="A374" t="s">
        <v>74</v>
      </c>
      <c r="B374" t="s">
        <v>135</v>
      </c>
      <c r="C374">
        <v>3</v>
      </c>
      <c r="D374">
        <v>0</v>
      </c>
    </row>
    <row r="375" spans="1:4" x14ac:dyDescent="0.2">
      <c r="A375" t="s">
        <v>75</v>
      </c>
      <c r="B375" t="s">
        <v>135</v>
      </c>
      <c r="C375">
        <v>3</v>
      </c>
      <c r="D375">
        <v>0</v>
      </c>
    </row>
    <row r="376" spans="1:4" x14ac:dyDescent="0.2">
      <c r="A376" t="s">
        <v>76</v>
      </c>
      <c r="B376" t="s">
        <v>135</v>
      </c>
      <c r="C376">
        <v>3</v>
      </c>
      <c r="D376">
        <v>0</v>
      </c>
    </row>
    <row r="377" spans="1:4" x14ac:dyDescent="0.2">
      <c r="A377" t="s">
        <v>85</v>
      </c>
      <c r="B377" t="s">
        <v>135</v>
      </c>
      <c r="C377">
        <v>3</v>
      </c>
      <c r="D377">
        <v>0</v>
      </c>
    </row>
    <row r="378" spans="1:4" x14ac:dyDescent="0.2">
      <c r="A378" t="s">
        <v>86</v>
      </c>
      <c r="B378" t="s">
        <v>135</v>
      </c>
      <c r="C378">
        <v>3</v>
      </c>
      <c r="D378">
        <v>0</v>
      </c>
    </row>
    <row r="379" spans="1:4" x14ac:dyDescent="0.2">
      <c r="A379" t="s">
        <v>87</v>
      </c>
      <c r="B379" t="s">
        <v>135</v>
      </c>
      <c r="C379">
        <v>3</v>
      </c>
      <c r="D379">
        <v>0</v>
      </c>
    </row>
    <row r="380" spans="1:4" x14ac:dyDescent="0.2">
      <c r="A380" t="s">
        <v>88</v>
      </c>
      <c r="B380" t="s">
        <v>135</v>
      </c>
      <c r="C380">
        <v>3</v>
      </c>
      <c r="D380">
        <v>0</v>
      </c>
    </row>
    <row r="381" spans="1:4" x14ac:dyDescent="0.2">
      <c r="A381" t="s">
        <v>89</v>
      </c>
      <c r="B381" t="s">
        <v>135</v>
      </c>
      <c r="C381">
        <v>3</v>
      </c>
      <c r="D381">
        <v>0</v>
      </c>
    </row>
    <row r="382" spans="1:4" x14ac:dyDescent="0.2">
      <c r="A382" t="s">
        <v>77</v>
      </c>
      <c r="B382" t="s">
        <v>135</v>
      </c>
      <c r="C382">
        <v>3</v>
      </c>
      <c r="D382">
        <v>0</v>
      </c>
    </row>
    <row r="383" spans="1:4" x14ac:dyDescent="0.2">
      <c r="A383" t="s">
        <v>78</v>
      </c>
      <c r="B383" t="s">
        <v>135</v>
      </c>
      <c r="C383">
        <v>3</v>
      </c>
      <c r="D383">
        <v>0</v>
      </c>
    </row>
    <row r="384" spans="1:4" x14ac:dyDescent="0.2">
      <c r="A384" t="s">
        <v>79</v>
      </c>
      <c r="B384" t="s">
        <v>135</v>
      </c>
      <c r="C384">
        <v>3</v>
      </c>
      <c r="D384">
        <v>0</v>
      </c>
    </row>
    <row r="385" spans="1:4" x14ac:dyDescent="0.2">
      <c r="A385" t="s">
        <v>80</v>
      </c>
      <c r="B385" t="s">
        <v>135</v>
      </c>
      <c r="C385">
        <v>3</v>
      </c>
      <c r="D385">
        <v>0</v>
      </c>
    </row>
    <row r="386" spans="1:4" x14ac:dyDescent="0.2">
      <c r="A386" t="s">
        <v>81</v>
      </c>
      <c r="B386" t="s">
        <v>135</v>
      </c>
      <c r="C386">
        <v>3</v>
      </c>
      <c r="D386">
        <v>0</v>
      </c>
    </row>
    <row r="387" spans="1:4" x14ac:dyDescent="0.2">
      <c r="A387" t="s">
        <v>83</v>
      </c>
      <c r="B387" t="s">
        <v>135</v>
      </c>
      <c r="C387">
        <v>3</v>
      </c>
      <c r="D387">
        <v>0</v>
      </c>
    </row>
    <row r="388" spans="1:4" x14ac:dyDescent="0.2">
      <c r="A388" t="s">
        <v>84</v>
      </c>
      <c r="B388" t="s">
        <v>135</v>
      </c>
      <c r="C388">
        <v>3</v>
      </c>
      <c r="D388">
        <v>0</v>
      </c>
    </row>
    <row r="389" spans="1:4" x14ac:dyDescent="0.2">
      <c r="A389" t="s">
        <v>49</v>
      </c>
      <c r="B389" t="s">
        <v>135</v>
      </c>
      <c r="C389">
        <v>4</v>
      </c>
      <c r="D389">
        <v>0</v>
      </c>
    </row>
    <row r="390" spans="1:4" x14ac:dyDescent="0.2">
      <c r="A390" t="s">
        <v>55</v>
      </c>
      <c r="B390" t="s">
        <v>135</v>
      </c>
      <c r="C390">
        <v>4</v>
      </c>
      <c r="D390">
        <v>0</v>
      </c>
    </row>
    <row r="391" spans="1:4" x14ac:dyDescent="0.2">
      <c r="A391" t="s">
        <v>56</v>
      </c>
      <c r="B391" t="s">
        <v>135</v>
      </c>
      <c r="C391">
        <v>4</v>
      </c>
      <c r="D391">
        <v>0</v>
      </c>
    </row>
    <row r="392" spans="1:4" x14ac:dyDescent="0.2">
      <c r="A392" t="s">
        <v>57</v>
      </c>
      <c r="B392" t="s">
        <v>135</v>
      </c>
      <c r="C392">
        <v>4</v>
      </c>
      <c r="D392">
        <v>0</v>
      </c>
    </row>
    <row r="393" spans="1:4" x14ac:dyDescent="0.2">
      <c r="A393" t="s">
        <v>58</v>
      </c>
      <c r="B393" t="s">
        <v>135</v>
      </c>
      <c r="C393">
        <v>4</v>
      </c>
      <c r="D393">
        <v>0</v>
      </c>
    </row>
    <row r="394" spans="1:4" x14ac:dyDescent="0.2">
      <c r="A394" t="s">
        <v>59</v>
      </c>
      <c r="B394" t="s">
        <v>135</v>
      </c>
      <c r="C394">
        <v>4</v>
      </c>
      <c r="D394">
        <v>0</v>
      </c>
    </row>
    <row r="395" spans="1:4" x14ac:dyDescent="0.2">
      <c r="A395" t="s">
        <v>60</v>
      </c>
      <c r="B395" t="s">
        <v>135</v>
      </c>
      <c r="C395">
        <v>4</v>
      </c>
      <c r="D395">
        <v>0</v>
      </c>
    </row>
    <row r="396" spans="1:4" x14ac:dyDescent="0.2">
      <c r="A396" t="s">
        <v>61</v>
      </c>
      <c r="B396" t="s">
        <v>135</v>
      </c>
      <c r="C396">
        <v>4</v>
      </c>
      <c r="D396">
        <v>0</v>
      </c>
    </row>
    <row r="397" spans="1:4" x14ac:dyDescent="0.2">
      <c r="A397" t="s">
        <v>62</v>
      </c>
      <c r="B397" t="s">
        <v>135</v>
      </c>
      <c r="C397">
        <v>4</v>
      </c>
      <c r="D397">
        <v>0</v>
      </c>
    </row>
    <row r="398" spans="1:4" x14ac:dyDescent="0.2">
      <c r="A398" t="s">
        <v>63</v>
      </c>
      <c r="B398" t="s">
        <v>135</v>
      </c>
      <c r="C398">
        <v>4</v>
      </c>
      <c r="D398">
        <v>0</v>
      </c>
    </row>
    <row r="399" spans="1:4" x14ac:dyDescent="0.2">
      <c r="A399" t="s">
        <v>64</v>
      </c>
      <c r="B399" t="s">
        <v>135</v>
      </c>
      <c r="C399">
        <v>4</v>
      </c>
      <c r="D399">
        <v>0</v>
      </c>
    </row>
    <row r="400" spans="1:4" x14ac:dyDescent="0.2">
      <c r="A400" t="s">
        <v>65</v>
      </c>
      <c r="B400" t="s">
        <v>135</v>
      </c>
      <c r="C400">
        <v>4</v>
      </c>
      <c r="D400">
        <v>0</v>
      </c>
    </row>
    <row r="401" spans="1:4" x14ac:dyDescent="0.2">
      <c r="A401" t="s">
        <v>66</v>
      </c>
      <c r="B401" t="s">
        <v>135</v>
      </c>
      <c r="C401">
        <v>4</v>
      </c>
      <c r="D401">
        <v>0</v>
      </c>
    </row>
    <row r="402" spans="1:4" x14ac:dyDescent="0.2">
      <c r="A402" t="s">
        <v>67</v>
      </c>
      <c r="B402" t="s">
        <v>135</v>
      </c>
      <c r="C402">
        <v>4</v>
      </c>
      <c r="D402">
        <v>0</v>
      </c>
    </row>
    <row r="403" spans="1:4" x14ac:dyDescent="0.2">
      <c r="A403" t="s">
        <v>68</v>
      </c>
      <c r="B403" t="s">
        <v>135</v>
      </c>
      <c r="C403">
        <v>4</v>
      </c>
      <c r="D403">
        <v>0</v>
      </c>
    </row>
    <row r="404" spans="1:4" x14ac:dyDescent="0.2">
      <c r="A404" t="s">
        <v>69</v>
      </c>
      <c r="B404" t="s">
        <v>135</v>
      </c>
      <c r="C404">
        <v>4</v>
      </c>
      <c r="D404">
        <v>0</v>
      </c>
    </row>
    <row r="405" spans="1:4" x14ac:dyDescent="0.2">
      <c r="A405" t="s">
        <v>70</v>
      </c>
      <c r="B405" t="s">
        <v>135</v>
      </c>
      <c r="C405">
        <v>4</v>
      </c>
      <c r="D405">
        <v>0</v>
      </c>
    </row>
    <row r="406" spans="1:4" x14ac:dyDescent="0.2">
      <c r="A406" t="s">
        <v>71</v>
      </c>
      <c r="B406" t="s">
        <v>135</v>
      </c>
      <c r="C406">
        <v>4</v>
      </c>
      <c r="D406">
        <v>0</v>
      </c>
    </row>
    <row r="407" spans="1:4" x14ac:dyDescent="0.2">
      <c r="A407" t="s">
        <v>72</v>
      </c>
      <c r="B407" t="s">
        <v>135</v>
      </c>
      <c r="C407">
        <v>4</v>
      </c>
      <c r="D407">
        <v>0</v>
      </c>
    </row>
    <row r="408" spans="1:4" x14ac:dyDescent="0.2">
      <c r="A408" t="s">
        <v>73</v>
      </c>
      <c r="B408" t="s">
        <v>135</v>
      </c>
      <c r="C408">
        <v>4</v>
      </c>
      <c r="D408">
        <v>0</v>
      </c>
    </row>
    <row r="409" spans="1:4" x14ac:dyDescent="0.2">
      <c r="A409" t="s">
        <v>74</v>
      </c>
      <c r="B409" t="s">
        <v>135</v>
      </c>
      <c r="C409">
        <v>4</v>
      </c>
      <c r="D409">
        <v>0</v>
      </c>
    </row>
    <row r="410" spans="1:4" x14ac:dyDescent="0.2">
      <c r="A410" t="s">
        <v>75</v>
      </c>
      <c r="B410" t="s">
        <v>135</v>
      </c>
      <c r="C410">
        <v>4</v>
      </c>
      <c r="D410">
        <v>0</v>
      </c>
    </row>
    <row r="411" spans="1:4" x14ac:dyDescent="0.2">
      <c r="A411" t="s">
        <v>76</v>
      </c>
      <c r="B411" t="s">
        <v>135</v>
      </c>
      <c r="C411">
        <v>4</v>
      </c>
      <c r="D411">
        <v>0</v>
      </c>
    </row>
    <row r="412" spans="1:4" x14ac:dyDescent="0.2">
      <c r="A412" t="s">
        <v>85</v>
      </c>
      <c r="B412" t="s">
        <v>135</v>
      </c>
      <c r="C412">
        <v>4</v>
      </c>
      <c r="D412">
        <v>0</v>
      </c>
    </row>
    <row r="413" spans="1:4" x14ac:dyDescent="0.2">
      <c r="A413" t="s">
        <v>86</v>
      </c>
      <c r="B413" t="s">
        <v>135</v>
      </c>
      <c r="C413">
        <v>4</v>
      </c>
      <c r="D413">
        <v>0</v>
      </c>
    </row>
    <row r="414" spans="1:4" x14ac:dyDescent="0.2">
      <c r="A414" t="s">
        <v>87</v>
      </c>
      <c r="B414" t="s">
        <v>135</v>
      </c>
      <c r="C414">
        <v>4</v>
      </c>
      <c r="D414">
        <v>0</v>
      </c>
    </row>
    <row r="415" spans="1:4" x14ac:dyDescent="0.2">
      <c r="A415" t="s">
        <v>88</v>
      </c>
      <c r="B415" t="s">
        <v>135</v>
      </c>
      <c r="C415">
        <v>4</v>
      </c>
      <c r="D415">
        <v>0</v>
      </c>
    </row>
    <row r="416" spans="1:4" x14ac:dyDescent="0.2">
      <c r="A416" t="s">
        <v>89</v>
      </c>
      <c r="B416" t="s">
        <v>135</v>
      </c>
      <c r="C416">
        <v>4</v>
      </c>
      <c r="D416">
        <v>0</v>
      </c>
    </row>
    <row r="417" spans="1:4" x14ac:dyDescent="0.2">
      <c r="A417" t="s">
        <v>77</v>
      </c>
      <c r="B417" t="s">
        <v>135</v>
      </c>
      <c r="C417">
        <v>4</v>
      </c>
      <c r="D417">
        <v>0</v>
      </c>
    </row>
    <row r="418" spans="1:4" x14ac:dyDescent="0.2">
      <c r="A418" t="s">
        <v>78</v>
      </c>
      <c r="B418" t="s">
        <v>135</v>
      </c>
      <c r="C418">
        <v>4</v>
      </c>
      <c r="D418">
        <v>0</v>
      </c>
    </row>
    <row r="419" spans="1:4" x14ac:dyDescent="0.2">
      <c r="A419" t="s">
        <v>79</v>
      </c>
      <c r="B419" t="s">
        <v>135</v>
      </c>
      <c r="C419">
        <v>4</v>
      </c>
      <c r="D419">
        <v>0</v>
      </c>
    </row>
    <row r="420" spans="1:4" x14ac:dyDescent="0.2">
      <c r="A420" t="s">
        <v>80</v>
      </c>
      <c r="B420" t="s">
        <v>135</v>
      </c>
      <c r="C420">
        <v>4</v>
      </c>
      <c r="D420">
        <v>0</v>
      </c>
    </row>
    <row r="421" spans="1:4" x14ac:dyDescent="0.2">
      <c r="A421" t="s">
        <v>81</v>
      </c>
      <c r="B421" t="s">
        <v>135</v>
      </c>
      <c r="C421">
        <v>4</v>
      </c>
      <c r="D421">
        <v>0</v>
      </c>
    </row>
    <row r="422" spans="1:4" x14ac:dyDescent="0.2">
      <c r="A422" t="s">
        <v>83</v>
      </c>
      <c r="B422" t="s">
        <v>135</v>
      </c>
      <c r="C422">
        <v>4</v>
      </c>
      <c r="D422">
        <v>0</v>
      </c>
    </row>
    <row r="423" spans="1:4" x14ac:dyDescent="0.2">
      <c r="A423" t="s">
        <v>84</v>
      </c>
      <c r="B423" t="s">
        <v>135</v>
      </c>
      <c r="C423">
        <v>4</v>
      </c>
      <c r="D423">
        <v>0</v>
      </c>
    </row>
    <row r="424" spans="1:4" x14ac:dyDescent="0.2">
      <c r="A424" t="s">
        <v>49</v>
      </c>
      <c r="B424" t="s">
        <v>135</v>
      </c>
      <c r="C424">
        <v>5</v>
      </c>
      <c r="D424">
        <v>0</v>
      </c>
    </row>
    <row r="425" spans="1:4" x14ac:dyDescent="0.2">
      <c r="A425" t="s">
        <v>55</v>
      </c>
      <c r="B425" t="s">
        <v>135</v>
      </c>
      <c r="C425">
        <v>5</v>
      </c>
      <c r="D425">
        <v>0</v>
      </c>
    </row>
    <row r="426" spans="1:4" x14ac:dyDescent="0.2">
      <c r="A426" t="s">
        <v>56</v>
      </c>
      <c r="B426" t="s">
        <v>135</v>
      </c>
      <c r="C426">
        <v>5</v>
      </c>
      <c r="D426">
        <v>0</v>
      </c>
    </row>
    <row r="427" spans="1:4" x14ac:dyDescent="0.2">
      <c r="A427" t="s">
        <v>57</v>
      </c>
      <c r="B427" t="s">
        <v>135</v>
      </c>
      <c r="C427">
        <v>5</v>
      </c>
      <c r="D427">
        <v>0</v>
      </c>
    </row>
    <row r="428" spans="1:4" x14ac:dyDescent="0.2">
      <c r="A428" t="s">
        <v>58</v>
      </c>
      <c r="B428" t="s">
        <v>135</v>
      </c>
      <c r="C428">
        <v>5</v>
      </c>
      <c r="D428">
        <v>0</v>
      </c>
    </row>
    <row r="429" spans="1:4" x14ac:dyDescent="0.2">
      <c r="A429" t="s">
        <v>59</v>
      </c>
      <c r="B429" t="s">
        <v>135</v>
      </c>
      <c r="C429">
        <v>5</v>
      </c>
      <c r="D429">
        <v>0</v>
      </c>
    </row>
    <row r="430" spans="1:4" x14ac:dyDescent="0.2">
      <c r="A430" t="s">
        <v>60</v>
      </c>
      <c r="B430" t="s">
        <v>135</v>
      </c>
      <c r="C430">
        <v>5</v>
      </c>
      <c r="D430">
        <v>0</v>
      </c>
    </row>
    <row r="431" spans="1:4" x14ac:dyDescent="0.2">
      <c r="A431" t="s">
        <v>61</v>
      </c>
      <c r="B431" t="s">
        <v>135</v>
      </c>
      <c r="C431">
        <v>5</v>
      </c>
      <c r="D431">
        <v>0</v>
      </c>
    </row>
    <row r="432" spans="1:4" x14ac:dyDescent="0.2">
      <c r="A432" t="s">
        <v>62</v>
      </c>
      <c r="B432" t="s">
        <v>135</v>
      </c>
      <c r="C432">
        <v>5</v>
      </c>
      <c r="D432">
        <v>0</v>
      </c>
    </row>
    <row r="433" spans="1:4" x14ac:dyDescent="0.2">
      <c r="A433" t="s">
        <v>63</v>
      </c>
      <c r="B433" t="s">
        <v>135</v>
      </c>
      <c r="C433">
        <v>5</v>
      </c>
      <c r="D433">
        <v>0</v>
      </c>
    </row>
    <row r="434" spans="1:4" x14ac:dyDescent="0.2">
      <c r="A434" t="s">
        <v>64</v>
      </c>
      <c r="B434" t="s">
        <v>135</v>
      </c>
      <c r="C434">
        <v>5</v>
      </c>
      <c r="D434">
        <v>0</v>
      </c>
    </row>
    <row r="435" spans="1:4" x14ac:dyDescent="0.2">
      <c r="A435" t="s">
        <v>65</v>
      </c>
      <c r="B435" t="s">
        <v>135</v>
      </c>
      <c r="C435">
        <v>5</v>
      </c>
      <c r="D435">
        <v>0</v>
      </c>
    </row>
    <row r="436" spans="1:4" x14ac:dyDescent="0.2">
      <c r="A436" t="s">
        <v>66</v>
      </c>
      <c r="B436" t="s">
        <v>135</v>
      </c>
      <c r="C436">
        <v>5</v>
      </c>
      <c r="D436">
        <v>0</v>
      </c>
    </row>
    <row r="437" spans="1:4" x14ac:dyDescent="0.2">
      <c r="A437" t="s">
        <v>67</v>
      </c>
      <c r="B437" t="s">
        <v>135</v>
      </c>
      <c r="C437">
        <v>5</v>
      </c>
      <c r="D437">
        <v>0</v>
      </c>
    </row>
    <row r="438" spans="1:4" x14ac:dyDescent="0.2">
      <c r="A438" t="s">
        <v>68</v>
      </c>
      <c r="B438" t="s">
        <v>135</v>
      </c>
      <c r="C438">
        <v>5</v>
      </c>
      <c r="D438">
        <v>0</v>
      </c>
    </row>
    <row r="439" spans="1:4" x14ac:dyDescent="0.2">
      <c r="A439" t="s">
        <v>69</v>
      </c>
      <c r="B439" t="s">
        <v>135</v>
      </c>
      <c r="C439">
        <v>5</v>
      </c>
      <c r="D439">
        <v>0</v>
      </c>
    </row>
    <row r="440" spans="1:4" x14ac:dyDescent="0.2">
      <c r="A440" t="s">
        <v>70</v>
      </c>
      <c r="B440" t="s">
        <v>135</v>
      </c>
      <c r="C440">
        <v>5</v>
      </c>
      <c r="D440">
        <v>0</v>
      </c>
    </row>
    <row r="441" spans="1:4" x14ac:dyDescent="0.2">
      <c r="A441" t="s">
        <v>71</v>
      </c>
      <c r="B441" t="s">
        <v>135</v>
      </c>
      <c r="C441">
        <v>5</v>
      </c>
      <c r="D441">
        <v>0</v>
      </c>
    </row>
    <row r="442" spans="1:4" x14ac:dyDescent="0.2">
      <c r="A442" t="s">
        <v>72</v>
      </c>
      <c r="B442" t="s">
        <v>135</v>
      </c>
      <c r="C442">
        <v>5</v>
      </c>
      <c r="D442">
        <v>0</v>
      </c>
    </row>
    <row r="443" spans="1:4" x14ac:dyDescent="0.2">
      <c r="A443" t="s">
        <v>73</v>
      </c>
      <c r="B443" t="s">
        <v>135</v>
      </c>
      <c r="C443">
        <v>5</v>
      </c>
      <c r="D443">
        <v>0</v>
      </c>
    </row>
    <row r="444" spans="1:4" x14ac:dyDescent="0.2">
      <c r="A444" t="s">
        <v>74</v>
      </c>
      <c r="B444" t="s">
        <v>135</v>
      </c>
      <c r="C444">
        <v>5</v>
      </c>
      <c r="D444">
        <v>0</v>
      </c>
    </row>
    <row r="445" spans="1:4" x14ac:dyDescent="0.2">
      <c r="A445" t="s">
        <v>75</v>
      </c>
      <c r="B445" t="s">
        <v>135</v>
      </c>
      <c r="C445">
        <v>5</v>
      </c>
      <c r="D445">
        <v>0</v>
      </c>
    </row>
    <row r="446" spans="1:4" x14ac:dyDescent="0.2">
      <c r="A446" t="s">
        <v>76</v>
      </c>
      <c r="B446" t="s">
        <v>135</v>
      </c>
      <c r="C446">
        <v>5</v>
      </c>
      <c r="D446">
        <v>0</v>
      </c>
    </row>
    <row r="447" spans="1:4" x14ac:dyDescent="0.2">
      <c r="A447" t="s">
        <v>85</v>
      </c>
      <c r="B447" t="s">
        <v>135</v>
      </c>
      <c r="C447">
        <v>5</v>
      </c>
      <c r="D447">
        <v>0</v>
      </c>
    </row>
    <row r="448" spans="1:4" x14ac:dyDescent="0.2">
      <c r="A448" t="s">
        <v>86</v>
      </c>
      <c r="B448" t="s">
        <v>135</v>
      </c>
      <c r="C448">
        <v>5</v>
      </c>
      <c r="D448">
        <v>0</v>
      </c>
    </row>
    <row r="449" spans="1:4" x14ac:dyDescent="0.2">
      <c r="A449" t="s">
        <v>87</v>
      </c>
      <c r="B449" t="s">
        <v>135</v>
      </c>
      <c r="C449">
        <v>5</v>
      </c>
      <c r="D449">
        <v>0</v>
      </c>
    </row>
    <row r="450" spans="1:4" x14ac:dyDescent="0.2">
      <c r="A450" t="s">
        <v>88</v>
      </c>
      <c r="B450" t="s">
        <v>135</v>
      </c>
      <c r="C450">
        <v>5</v>
      </c>
      <c r="D450">
        <v>0</v>
      </c>
    </row>
    <row r="451" spans="1:4" x14ac:dyDescent="0.2">
      <c r="A451" t="s">
        <v>89</v>
      </c>
      <c r="B451" t="s">
        <v>135</v>
      </c>
      <c r="C451">
        <v>5</v>
      </c>
      <c r="D451">
        <v>0</v>
      </c>
    </row>
    <row r="452" spans="1:4" x14ac:dyDescent="0.2">
      <c r="A452" t="s">
        <v>77</v>
      </c>
      <c r="B452" t="s">
        <v>135</v>
      </c>
      <c r="C452">
        <v>5</v>
      </c>
      <c r="D452">
        <v>0</v>
      </c>
    </row>
    <row r="453" spans="1:4" x14ac:dyDescent="0.2">
      <c r="A453" t="s">
        <v>78</v>
      </c>
      <c r="B453" t="s">
        <v>135</v>
      </c>
      <c r="C453">
        <v>5</v>
      </c>
      <c r="D453">
        <v>0</v>
      </c>
    </row>
    <row r="454" spans="1:4" x14ac:dyDescent="0.2">
      <c r="A454" t="s">
        <v>79</v>
      </c>
      <c r="B454" t="s">
        <v>135</v>
      </c>
      <c r="C454">
        <v>5</v>
      </c>
      <c r="D454">
        <v>0</v>
      </c>
    </row>
    <row r="455" spans="1:4" x14ac:dyDescent="0.2">
      <c r="A455" t="s">
        <v>80</v>
      </c>
      <c r="B455" t="s">
        <v>135</v>
      </c>
      <c r="C455">
        <v>5</v>
      </c>
      <c r="D455">
        <v>0</v>
      </c>
    </row>
    <row r="456" spans="1:4" x14ac:dyDescent="0.2">
      <c r="A456" t="s">
        <v>81</v>
      </c>
      <c r="B456" t="s">
        <v>135</v>
      </c>
      <c r="C456">
        <v>5</v>
      </c>
      <c r="D456">
        <v>0</v>
      </c>
    </row>
    <row r="457" spans="1:4" x14ac:dyDescent="0.2">
      <c r="A457" t="s">
        <v>83</v>
      </c>
      <c r="B457" t="s">
        <v>135</v>
      </c>
      <c r="C457">
        <v>5</v>
      </c>
      <c r="D457">
        <v>0</v>
      </c>
    </row>
    <row r="458" spans="1:4" x14ac:dyDescent="0.2">
      <c r="A458" t="s">
        <v>84</v>
      </c>
      <c r="B458" t="s">
        <v>135</v>
      </c>
      <c r="C458">
        <v>5</v>
      </c>
      <c r="D458">
        <v>0</v>
      </c>
    </row>
    <row r="459" spans="1:4" x14ac:dyDescent="0.2">
      <c r="A459" t="s">
        <v>49</v>
      </c>
      <c r="B459" t="s">
        <v>135</v>
      </c>
      <c r="C459">
        <v>6</v>
      </c>
      <c r="D459">
        <v>0</v>
      </c>
    </row>
    <row r="460" spans="1:4" x14ac:dyDescent="0.2">
      <c r="A460" t="s">
        <v>55</v>
      </c>
      <c r="B460" t="s">
        <v>135</v>
      </c>
      <c r="C460">
        <v>6</v>
      </c>
      <c r="D460">
        <v>0</v>
      </c>
    </row>
    <row r="461" spans="1:4" x14ac:dyDescent="0.2">
      <c r="A461" t="s">
        <v>56</v>
      </c>
      <c r="B461" t="s">
        <v>135</v>
      </c>
      <c r="C461">
        <v>6</v>
      </c>
      <c r="D461">
        <v>0</v>
      </c>
    </row>
    <row r="462" spans="1:4" x14ac:dyDescent="0.2">
      <c r="A462" t="s">
        <v>57</v>
      </c>
      <c r="B462" t="s">
        <v>135</v>
      </c>
      <c r="C462">
        <v>6</v>
      </c>
      <c r="D462">
        <v>0</v>
      </c>
    </row>
    <row r="463" spans="1:4" x14ac:dyDescent="0.2">
      <c r="A463" t="s">
        <v>58</v>
      </c>
      <c r="B463" t="s">
        <v>135</v>
      </c>
      <c r="C463">
        <v>6</v>
      </c>
      <c r="D463">
        <v>0</v>
      </c>
    </row>
    <row r="464" spans="1:4" x14ac:dyDescent="0.2">
      <c r="A464" t="s">
        <v>59</v>
      </c>
      <c r="B464" t="s">
        <v>135</v>
      </c>
      <c r="C464">
        <v>6</v>
      </c>
      <c r="D464">
        <v>0</v>
      </c>
    </row>
    <row r="465" spans="1:4" x14ac:dyDescent="0.2">
      <c r="A465" t="s">
        <v>60</v>
      </c>
      <c r="B465" t="s">
        <v>135</v>
      </c>
      <c r="C465">
        <v>6</v>
      </c>
      <c r="D465">
        <v>0</v>
      </c>
    </row>
    <row r="466" spans="1:4" x14ac:dyDescent="0.2">
      <c r="A466" t="s">
        <v>61</v>
      </c>
      <c r="B466" t="s">
        <v>135</v>
      </c>
      <c r="C466">
        <v>6</v>
      </c>
      <c r="D466">
        <v>0</v>
      </c>
    </row>
    <row r="467" spans="1:4" x14ac:dyDescent="0.2">
      <c r="A467" t="s">
        <v>62</v>
      </c>
      <c r="B467" t="s">
        <v>135</v>
      </c>
      <c r="C467">
        <v>6</v>
      </c>
      <c r="D467">
        <v>0</v>
      </c>
    </row>
    <row r="468" spans="1:4" x14ac:dyDescent="0.2">
      <c r="A468" t="s">
        <v>63</v>
      </c>
      <c r="B468" t="s">
        <v>135</v>
      </c>
      <c r="C468">
        <v>6</v>
      </c>
      <c r="D468">
        <v>0</v>
      </c>
    </row>
    <row r="469" spans="1:4" x14ac:dyDescent="0.2">
      <c r="A469" t="s">
        <v>64</v>
      </c>
      <c r="B469" t="s">
        <v>135</v>
      </c>
      <c r="C469">
        <v>6</v>
      </c>
      <c r="D469">
        <v>0</v>
      </c>
    </row>
    <row r="470" spans="1:4" x14ac:dyDescent="0.2">
      <c r="A470" t="s">
        <v>65</v>
      </c>
      <c r="B470" t="s">
        <v>135</v>
      </c>
      <c r="C470">
        <v>6</v>
      </c>
      <c r="D470">
        <v>0</v>
      </c>
    </row>
    <row r="471" spans="1:4" x14ac:dyDescent="0.2">
      <c r="A471" t="s">
        <v>66</v>
      </c>
      <c r="B471" t="s">
        <v>135</v>
      </c>
      <c r="C471">
        <v>6</v>
      </c>
      <c r="D471">
        <v>0</v>
      </c>
    </row>
    <row r="472" spans="1:4" x14ac:dyDescent="0.2">
      <c r="A472" t="s">
        <v>67</v>
      </c>
      <c r="B472" t="s">
        <v>135</v>
      </c>
      <c r="C472">
        <v>6</v>
      </c>
      <c r="D472">
        <v>0</v>
      </c>
    </row>
    <row r="473" spans="1:4" x14ac:dyDescent="0.2">
      <c r="A473" t="s">
        <v>68</v>
      </c>
      <c r="B473" t="s">
        <v>135</v>
      </c>
      <c r="C473">
        <v>6</v>
      </c>
      <c r="D473">
        <v>0</v>
      </c>
    </row>
    <row r="474" spans="1:4" x14ac:dyDescent="0.2">
      <c r="A474" t="s">
        <v>69</v>
      </c>
      <c r="B474" t="s">
        <v>135</v>
      </c>
      <c r="C474">
        <v>6</v>
      </c>
      <c r="D474">
        <v>0</v>
      </c>
    </row>
    <row r="475" spans="1:4" x14ac:dyDescent="0.2">
      <c r="A475" t="s">
        <v>70</v>
      </c>
      <c r="B475" t="s">
        <v>135</v>
      </c>
      <c r="C475">
        <v>6</v>
      </c>
      <c r="D475">
        <v>0</v>
      </c>
    </row>
    <row r="476" spans="1:4" x14ac:dyDescent="0.2">
      <c r="A476" t="s">
        <v>71</v>
      </c>
      <c r="B476" t="s">
        <v>135</v>
      </c>
      <c r="C476">
        <v>6</v>
      </c>
      <c r="D476">
        <v>0</v>
      </c>
    </row>
    <row r="477" spans="1:4" x14ac:dyDescent="0.2">
      <c r="A477" t="s">
        <v>72</v>
      </c>
      <c r="B477" t="s">
        <v>135</v>
      </c>
      <c r="C477">
        <v>6</v>
      </c>
      <c r="D477">
        <v>0</v>
      </c>
    </row>
    <row r="478" spans="1:4" x14ac:dyDescent="0.2">
      <c r="A478" t="s">
        <v>73</v>
      </c>
      <c r="B478" t="s">
        <v>135</v>
      </c>
      <c r="C478">
        <v>6</v>
      </c>
      <c r="D478">
        <v>0</v>
      </c>
    </row>
    <row r="479" spans="1:4" x14ac:dyDescent="0.2">
      <c r="A479" t="s">
        <v>74</v>
      </c>
      <c r="B479" t="s">
        <v>135</v>
      </c>
      <c r="C479">
        <v>6</v>
      </c>
      <c r="D479">
        <v>0</v>
      </c>
    </row>
    <row r="480" spans="1:4" x14ac:dyDescent="0.2">
      <c r="A480" t="s">
        <v>75</v>
      </c>
      <c r="B480" t="s">
        <v>135</v>
      </c>
      <c r="C480">
        <v>6</v>
      </c>
      <c r="D480">
        <v>0</v>
      </c>
    </row>
    <row r="481" spans="1:4" x14ac:dyDescent="0.2">
      <c r="A481" t="s">
        <v>76</v>
      </c>
      <c r="B481" t="s">
        <v>135</v>
      </c>
      <c r="C481">
        <v>6</v>
      </c>
      <c r="D481">
        <v>0</v>
      </c>
    </row>
    <row r="482" spans="1:4" x14ac:dyDescent="0.2">
      <c r="A482" t="s">
        <v>85</v>
      </c>
      <c r="B482" t="s">
        <v>135</v>
      </c>
      <c r="C482">
        <v>6</v>
      </c>
      <c r="D482">
        <v>0</v>
      </c>
    </row>
    <row r="483" spans="1:4" x14ac:dyDescent="0.2">
      <c r="A483" t="s">
        <v>86</v>
      </c>
      <c r="B483" t="s">
        <v>135</v>
      </c>
      <c r="C483">
        <v>6</v>
      </c>
      <c r="D483">
        <v>0</v>
      </c>
    </row>
    <row r="484" spans="1:4" x14ac:dyDescent="0.2">
      <c r="A484" t="s">
        <v>87</v>
      </c>
      <c r="B484" t="s">
        <v>135</v>
      </c>
      <c r="C484">
        <v>6</v>
      </c>
      <c r="D484">
        <v>0</v>
      </c>
    </row>
    <row r="485" spans="1:4" x14ac:dyDescent="0.2">
      <c r="A485" t="s">
        <v>88</v>
      </c>
      <c r="B485" t="s">
        <v>135</v>
      </c>
      <c r="C485">
        <v>6</v>
      </c>
      <c r="D485">
        <v>0</v>
      </c>
    </row>
    <row r="486" spans="1:4" x14ac:dyDescent="0.2">
      <c r="A486" t="s">
        <v>89</v>
      </c>
      <c r="B486" t="s">
        <v>135</v>
      </c>
      <c r="C486">
        <v>6</v>
      </c>
      <c r="D486">
        <v>0</v>
      </c>
    </row>
    <row r="487" spans="1:4" x14ac:dyDescent="0.2">
      <c r="A487" t="s">
        <v>77</v>
      </c>
      <c r="B487" t="s">
        <v>135</v>
      </c>
      <c r="C487">
        <v>6</v>
      </c>
      <c r="D487">
        <v>0</v>
      </c>
    </row>
    <row r="488" spans="1:4" x14ac:dyDescent="0.2">
      <c r="A488" t="s">
        <v>78</v>
      </c>
      <c r="B488" t="s">
        <v>135</v>
      </c>
      <c r="C488">
        <v>6</v>
      </c>
      <c r="D488">
        <v>0</v>
      </c>
    </row>
    <row r="489" spans="1:4" x14ac:dyDescent="0.2">
      <c r="A489" t="s">
        <v>79</v>
      </c>
      <c r="B489" t="s">
        <v>135</v>
      </c>
      <c r="C489">
        <v>6</v>
      </c>
      <c r="D489">
        <v>0</v>
      </c>
    </row>
    <row r="490" spans="1:4" x14ac:dyDescent="0.2">
      <c r="A490" t="s">
        <v>80</v>
      </c>
      <c r="B490" t="s">
        <v>135</v>
      </c>
      <c r="C490">
        <v>6</v>
      </c>
      <c r="D490">
        <v>0</v>
      </c>
    </row>
    <row r="491" spans="1:4" x14ac:dyDescent="0.2">
      <c r="A491" t="s">
        <v>81</v>
      </c>
      <c r="B491" t="s">
        <v>135</v>
      </c>
      <c r="C491">
        <v>6</v>
      </c>
      <c r="D491">
        <v>0</v>
      </c>
    </row>
    <row r="492" spans="1:4" x14ac:dyDescent="0.2">
      <c r="A492" t="s">
        <v>83</v>
      </c>
      <c r="B492" t="s">
        <v>135</v>
      </c>
      <c r="C492">
        <v>6</v>
      </c>
      <c r="D492">
        <v>0</v>
      </c>
    </row>
    <row r="493" spans="1:4" x14ac:dyDescent="0.2">
      <c r="A493" t="s">
        <v>84</v>
      </c>
      <c r="B493" t="s">
        <v>135</v>
      </c>
      <c r="C493">
        <v>6</v>
      </c>
      <c r="D493">
        <v>0</v>
      </c>
    </row>
    <row r="494" spans="1:4" x14ac:dyDescent="0.2">
      <c r="A494" t="s">
        <v>49</v>
      </c>
      <c r="B494" t="s">
        <v>135</v>
      </c>
      <c r="C494">
        <v>7</v>
      </c>
      <c r="D494">
        <v>0</v>
      </c>
    </row>
    <row r="495" spans="1:4" x14ac:dyDescent="0.2">
      <c r="A495" t="s">
        <v>55</v>
      </c>
      <c r="B495" t="s">
        <v>135</v>
      </c>
      <c r="C495">
        <v>7</v>
      </c>
      <c r="D495">
        <v>0</v>
      </c>
    </row>
    <row r="496" spans="1:4" x14ac:dyDescent="0.2">
      <c r="A496" t="s">
        <v>56</v>
      </c>
      <c r="B496" t="s">
        <v>135</v>
      </c>
      <c r="C496">
        <v>7</v>
      </c>
      <c r="D496">
        <v>0</v>
      </c>
    </row>
    <row r="497" spans="1:4" x14ac:dyDescent="0.2">
      <c r="A497" t="s">
        <v>57</v>
      </c>
      <c r="B497" t="s">
        <v>135</v>
      </c>
      <c r="C497">
        <v>7</v>
      </c>
      <c r="D497">
        <v>0</v>
      </c>
    </row>
    <row r="498" spans="1:4" x14ac:dyDescent="0.2">
      <c r="A498" t="s">
        <v>58</v>
      </c>
      <c r="B498" t="s">
        <v>135</v>
      </c>
      <c r="C498">
        <v>7</v>
      </c>
      <c r="D498">
        <v>0</v>
      </c>
    </row>
    <row r="499" spans="1:4" x14ac:dyDescent="0.2">
      <c r="A499" t="s">
        <v>59</v>
      </c>
      <c r="B499" t="s">
        <v>135</v>
      </c>
      <c r="C499">
        <v>7</v>
      </c>
      <c r="D499">
        <v>0</v>
      </c>
    </row>
    <row r="500" spans="1:4" x14ac:dyDescent="0.2">
      <c r="A500" t="s">
        <v>60</v>
      </c>
      <c r="B500" t="s">
        <v>135</v>
      </c>
      <c r="C500">
        <v>7</v>
      </c>
      <c r="D500">
        <v>0</v>
      </c>
    </row>
    <row r="501" spans="1:4" x14ac:dyDescent="0.2">
      <c r="A501" t="s">
        <v>61</v>
      </c>
      <c r="B501" t="s">
        <v>135</v>
      </c>
      <c r="C501">
        <v>7</v>
      </c>
      <c r="D501">
        <v>0</v>
      </c>
    </row>
    <row r="502" spans="1:4" x14ac:dyDescent="0.2">
      <c r="A502" t="s">
        <v>62</v>
      </c>
      <c r="B502" t="s">
        <v>135</v>
      </c>
      <c r="C502">
        <v>7</v>
      </c>
      <c r="D502">
        <v>0</v>
      </c>
    </row>
    <row r="503" spans="1:4" x14ac:dyDescent="0.2">
      <c r="A503" t="s">
        <v>63</v>
      </c>
      <c r="B503" t="s">
        <v>135</v>
      </c>
      <c r="C503">
        <v>7</v>
      </c>
      <c r="D503">
        <v>0</v>
      </c>
    </row>
    <row r="504" spans="1:4" x14ac:dyDescent="0.2">
      <c r="A504" t="s">
        <v>64</v>
      </c>
      <c r="B504" t="s">
        <v>135</v>
      </c>
      <c r="C504">
        <v>7</v>
      </c>
      <c r="D504">
        <v>0</v>
      </c>
    </row>
    <row r="505" spans="1:4" x14ac:dyDescent="0.2">
      <c r="A505" t="s">
        <v>65</v>
      </c>
      <c r="B505" t="s">
        <v>135</v>
      </c>
      <c r="C505">
        <v>7</v>
      </c>
      <c r="D505">
        <v>0</v>
      </c>
    </row>
    <row r="506" spans="1:4" x14ac:dyDescent="0.2">
      <c r="A506" t="s">
        <v>66</v>
      </c>
      <c r="B506" t="s">
        <v>135</v>
      </c>
      <c r="C506">
        <v>7</v>
      </c>
      <c r="D506">
        <v>0</v>
      </c>
    </row>
    <row r="507" spans="1:4" x14ac:dyDescent="0.2">
      <c r="A507" t="s">
        <v>67</v>
      </c>
      <c r="B507" t="s">
        <v>135</v>
      </c>
      <c r="C507">
        <v>7</v>
      </c>
      <c r="D507">
        <v>0</v>
      </c>
    </row>
    <row r="508" spans="1:4" x14ac:dyDescent="0.2">
      <c r="A508" t="s">
        <v>68</v>
      </c>
      <c r="B508" t="s">
        <v>135</v>
      </c>
      <c r="C508">
        <v>7</v>
      </c>
      <c r="D508">
        <v>0</v>
      </c>
    </row>
    <row r="509" spans="1:4" x14ac:dyDescent="0.2">
      <c r="A509" t="s">
        <v>69</v>
      </c>
      <c r="B509" t="s">
        <v>135</v>
      </c>
      <c r="C509">
        <v>7</v>
      </c>
      <c r="D509">
        <v>0</v>
      </c>
    </row>
    <row r="510" spans="1:4" x14ac:dyDescent="0.2">
      <c r="A510" t="s">
        <v>70</v>
      </c>
      <c r="B510" t="s">
        <v>135</v>
      </c>
      <c r="C510">
        <v>7</v>
      </c>
      <c r="D510">
        <v>0</v>
      </c>
    </row>
    <row r="511" spans="1:4" x14ac:dyDescent="0.2">
      <c r="A511" t="s">
        <v>71</v>
      </c>
      <c r="B511" t="s">
        <v>135</v>
      </c>
      <c r="C511">
        <v>7</v>
      </c>
      <c r="D511">
        <v>0</v>
      </c>
    </row>
    <row r="512" spans="1:4" x14ac:dyDescent="0.2">
      <c r="A512" t="s">
        <v>72</v>
      </c>
      <c r="B512" t="s">
        <v>135</v>
      </c>
      <c r="C512">
        <v>7</v>
      </c>
      <c r="D512">
        <v>0</v>
      </c>
    </row>
    <row r="513" spans="1:4" x14ac:dyDescent="0.2">
      <c r="A513" t="s">
        <v>73</v>
      </c>
      <c r="B513" t="s">
        <v>135</v>
      </c>
      <c r="C513">
        <v>7</v>
      </c>
      <c r="D513">
        <v>0</v>
      </c>
    </row>
    <row r="514" spans="1:4" x14ac:dyDescent="0.2">
      <c r="A514" t="s">
        <v>74</v>
      </c>
      <c r="B514" t="s">
        <v>135</v>
      </c>
      <c r="C514">
        <v>7</v>
      </c>
      <c r="D514">
        <v>0</v>
      </c>
    </row>
    <row r="515" spans="1:4" x14ac:dyDescent="0.2">
      <c r="A515" t="s">
        <v>75</v>
      </c>
      <c r="B515" t="s">
        <v>135</v>
      </c>
      <c r="C515">
        <v>7</v>
      </c>
      <c r="D515">
        <v>0</v>
      </c>
    </row>
    <row r="516" spans="1:4" x14ac:dyDescent="0.2">
      <c r="A516" t="s">
        <v>76</v>
      </c>
      <c r="B516" t="s">
        <v>135</v>
      </c>
      <c r="C516">
        <v>7</v>
      </c>
      <c r="D516">
        <v>0</v>
      </c>
    </row>
    <row r="517" spans="1:4" x14ac:dyDescent="0.2">
      <c r="A517" t="s">
        <v>85</v>
      </c>
      <c r="B517" t="s">
        <v>135</v>
      </c>
      <c r="C517">
        <v>7</v>
      </c>
      <c r="D517">
        <v>0</v>
      </c>
    </row>
    <row r="518" spans="1:4" x14ac:dyDescent="0.2">
      <c r="A518" t="s">
        <v>86</v>
      </c>
      <c r="B518" t="s">
        <v>135</v>
      </c>
      <c r="C518">
        <v>7</v>
      </c>
      <c r="D518">
        <v>0</v>
      </c>
    </row>
    <row r="519" spans="1:4" x14ac:dyDescent="0.2">
      <c r="A519" t="s">
        <v>87</v>
      </c>
      <c r="B519" t="s">
        <v>135</v>
      </c>
      <c r="C519">
        <v>7</v>
      </c>
      <c r="D519">
        <v>0</v>
      </c>
    </row>
    <row r="520" spans="1:4" x14ac:dyDescent="0.2">
      <c r="A520" t="s">
        <v>88</v>
      </c>
      <c r="B520" t="s">
        <v>135</v>
      </c>
      <c r="C520">
        <v>7</v>
      </c>
      <c r="D520">
        <v>0</v>
      </c>
    </row>
    <row r="521" spans="1:4" x14ac:dyDescent="0.2">
      <c r="A521" t="s">
        <v>89</v>
      </c>
      <c r="B521" t="s">
        <v>135</v>
      </c>
      <c r="C521">
        <v>7</v>
      </c>
      <c r="D521">
        <v>0</v>
      </c>
    </row>
    <row r="522" spans="1:4" x14ac:dyDescent="0.2">
      <c r="A522" t="s">
        <v>77</v>
      </c>
      <c r="B522" t="s">
        <v>135</v>
      </c>
      <c r="C522">
        <v>7</v>
      </c>
      <c r="D522">
        <v>0</v>
      </c>
    </row>
    <row r="523" spans="1:4" x14ac:dyDescent="0.2">
      <c r="A523" t="s">
        <v>78</v>
      </c>
      <c r="B523" t="s">
        <v>135</v>
      </c>
      <c r="C523">
        <v>7</v>
      </c>
      <c r="D523">
        <v>0</v>
      </c>
    </row>
    <row r="524" spans="1:4" x14ac:dyDescent="0.2">
      <c r="A524" t="s">
        <v>79</v>
      </c>
      <c r="B524" t="s">
        <v>135</v>
      </c>
      <c r="C524">
        <v>7</v>
      </c>
      <c r="D524">
        <v>0</v>
      </c>
    </row>
    <row r="525" spans="1:4" x14ac:dyDescent="0.2">
      <c r="A525" t="s">
        <v>80</v>
      </c>
      <c r="B525" t="s">
        <v>135</v>
      </c>
      <c r="C525">
        <v>7</v>
      </c>
      <c r="D525">
        <v>0</v>
      </c>
    </row>
    <row r="526" spans="1:4" x14ac:dyDescent="0.2">
      <c r="A526" t="s">
        <v>81</v>
      </c>
      <c r="B526" t="s">
        <v>135</v>
      </c>
      <c r="C526">
        <v>7</v>
      </c>
      <c r="D526">
        <v>0</v>
      </c>
    </row>
    <row r="527" spans="1:4" x14ac:dyDescent="0.2">
      <c r="A527" t="s">
        <v>83</v>
      </c>
      <c r="B527" t="s">
        <v>135</v>
      </c>
      <c r="C527">
        <v>7</v>
      </c>
      <c r="D527">
        <v>0</v>
      </c>
    </row>
    <row r="528" spans="1:4" x14ac:dyDescent="0.2">
      <c r="A528" t="s">
        <v>84</v>
      </c>
      <c r="B528" t="s">
        <v>135</v>
      </c>
      <c r="C528">
        <v>7</v>
      </c>
      <c r="D528">
        <v>0</v>
      </c>
    </row>
    <row r="529" spans="1:4" x14ac:dyDescent="0.2">
      <c r="A529" t="s">
        <v>49</v>
      </c>
      <c r="B529" t="s">
        <v>135</v>
      </c>
      <c r="C529">
        <v>8</v>
      </c>
      <c r="D529">
        <v>0</v>
      </c>
    </row>
    <row r="530" spans="1:4" x14ac:dyDescent="0.2">
      <c r="A530" t="s">
        <v>55</v>
      </c>
      <c r="B530" t="s">
        <v>135</v>
      </c>
      <c r="C530">
        <v>8</v>
      </c>
      <c r="D530">
        <v>0</v>
      </c>
    </row>
    <row r="531" spans="1:4" x14ac:dyDescent="0.2">
      <c r="A531" t="s">
        <v>56</v>
      </c>
      <c r="B531" t="s">
        <v>135</v>
      </c>
      <c r="C531">
        <v>8</v>
      </c>
      <c r="D531">
        <v>0</v>
      </c>
    </row>
    <row r="532" spans="1:4" x14ac:dyDescent="0.2">
      <c r="A532" t="s">
        <v>57</v>
      </c>
      <c r="B532" t="s">
        <v>135</v>
      </c>
      <c r="C532">
        <v>8</v>
      </c>
      <c r="D532">
        <v>0</v>
      </c>
    </row>
    <row r="533" spans="1:4" x14ac:dyDescent="0.2">
      <c r="A533" t="s">
        <v>58</v>
      </c>
      <c r="B533" t="s">
        <v>135</v>
      </c>
      <c r="C533">
        <v>8</v>
      </c>
      <c r="D533">
        <v>0</v>
      </c>
    </row>
    <row r="534" spans="1:4" x14ac:dyDescent="0.2">
      <c r="A534" t="s">
        <v>59</v>
      </c>
      <c r="B534" t="s">
        <v>135</v>
      </c>
      <c r="C534">
        <v>8</v>
      </c>
      <c r="D534">
        <v>0</v>
      </c>
    </row>
    <row r="535" spans="1:4" x14ac:dyDescent="0.2">
      <c r="A535" t="s">
        <v>60</v>
      </c>
      <c r="B535" t="s">
        <v>135</v>
      </c>
      <c r="C535">
        <v>8</v>
      </c>
      <c r="D535">
        <v>0</v>
      </c>
    </row>
    <row r="536" spans="1:4" x14ac:dyDescent="0.2">
      <c r="A536" t="s">
        <v>61</v>
      </c>
      <c r="B536" t="s">
        <v>135</v>
      </c>
      <c r="C536">
        <v>8</v>
      </c>
      <c r="D536">
        <v>0</v>
      </c>
    </row>
    <row r="537" spans="1:4" x14ac:dyDescent="0.2">
      <c r="A537" t="s">
        <v>62</v>
      </c>
      <c r="B537" t="s">
        <v>135</v>
      </c>
      <c r="C537">
        <v>8</v>
      </c>
      <c r="D537">
        <v>0</v>
      </c>
    </row>
    <row r="538" spans="1:4" x14ac:dyDescent="0.2">
      <c r="A538" t="s">
        <v>63</v>
      </c>
      <c r="B538" t="s">
        <v>135</v>
      </c>
      <c r="C538">
        <v>8</v>
      </c>
      <c r="D538">
        <v>0</v>
      </c>
    </row>
    <row r="539" spans="1:4" x14ac:dyDescent="0.2">
      <c r="A539" t="s">
        <v>64</v>
      </c>
      <c r="B539" t="s">
        <v>135</v>
      </c>
      <c r="C539">
        <v>8</v>
      </c>
      <c r="D539">
        <v>0</v>
      </c>
    </row>
    <row r="540" spans="1:4" x14ac:dyDescent="0.2">
      <c r="A540" t="s">
        <v>65</v>
      </c>
      <c r="B540" t="s">
        <v>135</v>
      </c>
      <c r="C540">
        <v>8</v>
      </c>
      <c r="D540">
        <v>0</v>
      </c>
    </row>
    <row r="541" spans="1:4" x14ac:dyDescent="0.2">
      <c r="A541" t="s">
        <v>66</v>
      </c>
      <c r="B541" t="s">
        <v>135</v>
      </c>
      <c r="C541">
        <v>8</v>
      </c>
      <c r="D541">
        <v>0</v>
      </c>
    </row>
    <row r="542" spans="1:4" x14ac:dyDescent="0.2">
      <c r="A542" t="s">
        <v>67</v>
      </c>
      <c r="B542" t="s">
        <v>135</v>
      </c>
      <c r="C542">
        <v>8</v>
      </c>
      <c r="D542">
        <v>0</v>
      </c>
    </row>
    <row r="543" spans="1:4" x14ac:dyDescent="0.2">
      <c r="A543" t="s">
        <v>68</v>
      </c>
      <c r="B543" t="s">
        <v>135</v>
      </c>
      <c r="C543">
        <v>8</v>
      </c>
      <c r="D543">
        <v>0</v>
      </c>
    </row>
    <row r="544" spans="1:4" x14ac:dyDescent="0.2">
      <c r="A544" t="s">
        <v>69</v>
      </c>
      <c r="B544" t="s">
        <v>135</v>
      </c>
      <c r="C544">
        <v>8</v>
      </c>
      <c r="D544">
        <v>0</v>
      </c>
    </row>
    <row r="545" spans="1:4" x14ac:dyDescent="0.2">
      <c r="A545" t="s">
        <v>70</v>
      </c>
      <c r="B545" t="s">
        <v>135</v>
      </c>
      <c r="C545">
        <v>8</v>
      </c>
      <c r="D545">
        <v>0</v>
      </c>
    </row>
    <row r="546" spans="1:4" x14ac:dyDescent="0.2">
      <c r="A546" t="s">
        <v>71</v>
      </c>
      <c r="B546" t="s">
        <v>135</v>
      </c>
      <c r="C546">
        <v>8</v>
      </c>
      <c r="D546">
        <v>0</v>
      </c>
    </row>
    <row r="547" spans="1:4" x14ac:dyDescent="0.2">
      <c r="A547" t="s">
        <v>72</v>
      </c>
      <c r="B547" t="s">
        <v>135</v>
      </c>
      <c r="C547">
        <v>8</v>
      </c>
      <c r="D547">
        <v>0</v>
      </c>
    </row>
    <row r="548" spans="1:4" x14ac:dyDescent="0.2">
      <c r="A548" t="s">
        <v>73</v>
      </c>
      <c r="B548" t="s">
        <v>135</v>
      </c>
      <c r="C548">
        <v>8</v>
      </c>
      <c r="D548">
        <v>0</v>
      </c>
    </row>
    <row r="549" spans="1:4" x14ac:dyDescent="0.2">
      <c r="A549" t="s">
        <v>74</v>
      </c>
      <c r="B549" t="s">
        <v>135</v>
      </c>
      <c r="C549">
        <v>8</v>
      </c>
      <c r="D549">
        <v>0</v>
      </c>
    </row>
    <row r="550" spans="1:4" x14ac:dyDescent="0.2">
      <c r="A550" t="s">
        <v>75</v>
      </c>
      <c r="B550" t="s">
        <v>135</v>
      </c>
      <c r="C550">
        <v>8</v>
      </c>
      <c r="D550">
        <v>0</v>
      </c>
    </row>
    <row r="551" spans="1:4" x14ac:dyDescent="0.2">
      <c r="A551" t="s">
        <v>76</v>
      </c>
      <c r="B551" t="s">
        <v>135</v>
      </c>
      <c r="C551">
        <v>8</v>
      </c>
      <c r="D551">
        <v>0</v>
      </c>
    </row>
    <row r="552" spans="1:4" x14ac:dyDescent="0.2">
      <c r="A552" t="s">
        <v>85</v>
      </c>
      <c r="B552" t="s">
        <v>135</v>
      </c>
      <c r="C552">
        <v>8</v>
      </c>
      <c r="D552">
        <v>0</v>
      </c>
    </row>
    <row r="553" spans="1:4" x14ac:dyDescent="0.2">
      <c r="A553" t="s">
        <v>86</v>
      </c>
      <c r="B553" t="s">
        <v>135</v>
      </c>
      <c r="C553">
        <v>8</v>
      </c>
      <c r="D553">
        <v>0</v>
      </c>
    </row>
    <row r="554" spans="1:4" x14ac:dyDescent="0.2">
      <c r="A554" t="s">
        <v>87</v>
      </c>
      <c r="B554" t="s">
        <v>135</v>
      </c>
      <c r="C554">
        <v>8</v>
      </c>
      <c r="D554">
        <v>0</v>
      </c>
    </row>
    <row r="555" spans="1:4" x14ac:dyDescent="0.2">
      <c r="A555" t="s">
        <v>88</v>
      </c>
      <c r="B555" t="s">
        <v>135</v>
      </c>
      <c r="C555">
        <v>8</v>
      </c>
      <c r="D555">
        <v>0</v>
      </c>
    </row>
    <row r="556" spans="1:4" x14ac:dyDescent="0.2">
      <c r="A556" t="s">
        <v>89</v>
      </c>
      <c r="B556" t="s">
        <v>135</v>
      </c>
      <c r="C556">
        <v>8</v>
      </c>
      <c r="D556">
        <v>0</v>
      </c>
    </row>
    <row r="557" spans="1:4" x14ac:dyDescent="0.2">
      <c r="A557" t="s">
        <v>77</v>
      </c>
      <c r="B557" t="s">
        <v>135</v>
      </c>
      <c r="C557">
        <v>8</v>
      </c>
      <c r="D557">
        <v>0</v>
      </c>
    </row>
    <row r="558" spans="1:4" x14ac:dyDescent="0.2">
      <c r="A558" t="s">
        <v>78</v>
      </c>
      <c r="B558" t="s">
        <v>135</v>
      </c>
      <c r="C558">
        <v>8</v>
      </c>
      <c r="D558">
        <v>0</v>
      </c>
    </row>
    <row r="559" spans="1:4" x14ac:dyDescent="0.2">
      <c r="A559" t="s">
        <v>79</v>
      </c>
      <c r="B559" t="s">
        <v>135</v>
      </c>
      <c r="C559">
        <v>8</v>
      </c>
      <c r="D559">
        <v>0</v>
      </c>
    </row>
    <row r="560" spans="1:4" x14ac:dyDescent="0.2">
      <c r="A560" t="s">
        <v>80</v>
      </c>
      <c r="B560" t="s">
        <v>135</v>
      </c>
      <c r="C560">
        <v>8</v>
      </c>
      <c r="D560">
        <v>0</v>
      </c>
    </row>
    <row r="561" spans="1:4" x14ac:dyDescent="0.2">
      <c r="A561" t="s">
        <v>81</v>
      </c>
      <c r="B561" t="s">
        <v>135</v>
      </c>
      <c r="C561">
        <v>8</v>
      </c>
      <c r="D561">
        <v>0</v>
      </c>
    </row>
    <row r="562" spans="1:4" x14ac:dyDescent="0.2">
      <c r="A562" t="s">
        <v>83</v>
      </c>
      <c r="B562" t="s">
        <v>135</v>
      </c>
      <c r="C562">
        <v>8</v>
      </c>
      <c r="D562">
        <v>0</v>
      </c>
    </row>
    <row r="563" spans="1:4" x14ac:dyDescent="0.2">
      <c r="A563" t="s">
        <v>84</v>
      </c>
      <c r="B563" t="s">
        <v>135</v>
      </c>
      <c r="C563">
        <v>8</v>
      </c>
      <c r="D563">
        <v>0</v>
      </c>
    </row>
  </sheetData>
  <autoFilter ref="A1:D523" xr:uid="{00000000-0009-0000-0000-000009000000}"/>
  <pageMargins left="0.7" right="0.7" top="0.78740157499999996" bottom="0.78740157499999996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34"/>
  <sheetViews>
    <sheetView topLeftCell="A467" workbookViewId="0">
      <selection activeCell="C508" sqref="C508"/>
    </sheetView>
  </sheetViews>
  <sheetFormatPr baseColWidth="10" defaultColWidth="10.83203125" defaultRowHeight="15" x14ac:dyDescent="0.2"/>
  <cols>
    <col min="1" max="1" width="10.5" bestFit="1" customWidth="1"/>
    <col min="2" max="2" width="23.33203125" customWidth="1"/>
    <col min="3" max="3" width="25.83203125" bestFit="1" customWidth="1"/>
    <col min="4" max="4" width="14.6640625" customWidth="1"/>
    <col min="6" max="6" width="7.1640625" customWidth="1"/>
  </cols>
  <sheetData>
    <row r="1" spans="1:6" x14ac:dyDescent="0.2">
      <c r="A1" t="s">
        <v>136</v>
      </c>
    </row>
    <row r="2" spans="1:6" x14ac:dyDescent="0.2">
      <c r="A2" t="s">
        <v>137</v>
      </c>
      <c r="E2" s="15"/>
      <c r="F2" t="s">
        <v>138</v>
      </c>
    </row>
    <row r="3" spans="1:6" ht="30" customHeight="1" x14ac:dyDescent="0.2">
      <c r="A3" s="1" t="s">
        <v>46</v>
      </c>
      <c r="B3" t="s">
        <v>2</v>
      </c>
      <c r="C3" s="1" t="s">
        <v>139</v>
      </c>
      <c r="E3" s="16"/>
      <c r="F3" t="s">
        <v>140</v>
      </c>
    </row>
    <row r="4" spans="1:6" x14ac:dyDescent="0.2">
      <c r="A4" t="s">
        <v>49</v>
      </c>
      <c r="B4" t="s">
        <v>22</v>
      </c>
      <c r="C4" s="8">
        <v>200000</v>
      </c>
      <c r="E4" s="6"/>
      <c r="F4" t="s">
        <v>141</v>
      </c>
    </row>
    <row r="5" spans="1:6" x14ac:dyDescent="0.2">
      <c r="A5" t="s">
        <v>56</v>
      </c>
      <c r="B5" t="s">
        <v>22</v>
      </c>
      <c r="C5" s="8">
        <v>200000</v>
      </c>
      <c r="E5" s="17"/>
      <c r="F5" t="s">
        <v>142</v>
      </c>
    </row>
    <row r="6" spans="1:6" x14ac:dyDescent="0.2">
      <c r="A6" t="s">
        <v>57</v>
      </c>
      <c r="B6" t="s">
        <v>22</v>
      </c>
      <c r="C6" s="8">
        <v>200000</v>
      </c>
      <c r="E6" s="18"/>
      <c r="F6" t="s">
        <v>143</v>
      </c>
    </row>
    <row r="7" spans="1:6" x14ac:dyDescent="0.2">
      <c r="A7" t="s">
        <v>58</v>
      </c>
      <c r="B7" t="s">
        <v>22</v>
      </c>
      <c r="C7" s="8">
        <v>200000</v>
      </c>
      <c r="E7" s="19"/>
      <c r="F7" t="s">
        <v>144</v>
      </c>
    </row>
    <row r="8" spans="1:6" ht="17.25" customHeight="1" x14ac:dyDescent="0.2">
      <c r="A8" t="s">
        <v>59</v>
      </c>
      <c r="B8" t="s">
        <v>22</v>
      </c>
      <c r="C8" s="8">
        <v>200000</v>
      </c>
      <c r="E8" s="20"/>
      <c r="F8" t="s">
        <v>145</v>
      </c>
    </row>
    <row r="9" spans="1:6" x14ac:dyDescent="0.2">
      <c r="A9" t="s">
        <v>60</v>
      </c>
      <c r="B9" t="s">
        <v>22</v>
      </c>
      <c r="C9" s="8">
        <v>200000</v>
      </c>
      <c r="E9" s="21"/>
      <c r="F9" t="s">
        <v>146</v>
      </c>
    </row>
    <row r="10" spans="1:6" x14ac:dyDescent="0.2">
      <c r="A10" t="s">
        <v>61</v>
      </c>
      <c r="B10" t="s">
        <v>22</v>
      </c>
      <c r="C10" s="8">
        <v>200000</v>
      </c>
    </row>
    <row r="11" spans="1:6" x14ac:dyDescent="0.2">
      <c r="A11" t="s">
        <v>62</v>
      </c>
      <c r="B11" t="s">
        <v>22</v>
      </c>
      <c r="C11" s="8">
        <v>200000</v>
      </c>
      <c r="E11" s="22"/>
      <c r="F11" t="s">
        <v>147</v>
      </c>
    </row>
    <row r="12" spans="1:6" x14ac:dyDescent="0.2">
      <c r="A12" t="s">
        <v>63</v>
      </c>
      <c r="B12" t="s">
        <v>22</v>
      </c>
      <c r="C12" s="8">
        <v>200000</v>
      </c>
      <c r="E12" s="23"/>
      <c r="F12" t="s">
        <v>148</v>
      </c>
    </row>
    <row r="13" spans="1:6" x14ac:dyDescent="0.2">
      <c r="A13" t="s">
        <v>64</v>
      </c>
      <c r="B13" t="s">
        <v>22</v>
      </c>
      <c r="C13" s="8">
        <v>200000</v>
      </c>
      <c r="E13" s="24"/>
      <c r="F13" t="s">
        <v>149</v>
      </c>
    </row>
    <row r="14" spans="1:6" x14ac:dyDescent="0.2">
      <c r="A14" t="s">
        <v>65</v>
      </c>
      <c r="B14" t="s">
        <v>22</v>
      </c>
      <c r="C14" s="8">
        <v>200000</v>
      </c>
      <c r="E14" s="25"/>
      <c r="F14" t="s">
        <v>150</v>
      </c>
    </row>
    <row r="15" spans="1:6" x14ac:dyDescent="0.2">
      <c r="A15" t="s">
        <v>66</v>
      </c>
      <c r="B15" t="s">
        <v>22</v>
      </c>
      <c r="C15" s="8">
        <v>200000</v>
      </c>
      <c r="E15" s="30"/>
      <c r="F15" t="s">
        <v>151</v>
      </c>
    </row>
    <row r="16" spans="1:6" x14ac:dyDescent="0.2">
      <c r="A16" t="s">
        <v>67</v>
      </c>
      <c r="B16" t="s">
        <v>22</v>
      </c>
      <c r="C16" s="8">
        <v>200000</v>
      </c>
      <c r="E16" s="46"/>
      <c r="F16" t="s">
        <v>152</v>
      </c>
    </row>
    <row r="17" spans="1:6" x14ac:dyDescent="0.2">
      <c r="A17" t="s">
        <v>69</v>
      </c>
      <c r="B17" t="s">
        <v>22</v>
      </c>
      <c r="C17" s="8">
        <v>200000</v>
      </c>
      <c r="E17" s="47"/>
      <c r="F17" t="s">
        <v>153</v>
      </c>
    </row>
    <row r="18" spans="1:6" x14ac:dyDescent="0.2">
      <c r="A18" t="s">
        <v>70</v>
      </c>
      <c r="B18" t="s">
        <v>22</v>
      </c>
      <c r="C18" s="8">
        <v>200000</v>
      </c>
    </row>
    <row r="19" spans="1:6" x14ac:dyDescent="0.2">
      <c r="A19" t="s">
        <v>71</v>
      </c>
      <c r="B19" t="s">
        <v>22</v>
      </c>
      <c r="C19" s="8">
        <v>200000</v>
      </c>
    </row>
    <row r="20" spans="1:6" x14ac:dyDescent="0.2">
      <c r="A20" t="s">
        <v>72</v>
      </c>
      <c r="B20" t="s">
        <v>22</v>
      </c>
      <c r="C20" s="8">
        <v>200000</v>
      </c>
    </row>
    <row r="21" spans="1:6" x14ac:dyDescent="0.2">
      <c r="A21" t="s">
        <v>73</v>
      </c>
      <c r="B21" t="s">
        <v>22</v>
      </c>
      <c r="C21" s="8">
        <v>200000</v>
      </c>
    </row>
    <row r="22" spans="1:6" x14ac:dyDescent="0.2">
      <c r="A22" t="s">
        <v>74</v>
      </c>
      <c r="B22" t="s">
        <v>22</v>
      </c>
      <c r="C22" s="8">
        <v>200000</v>
      </c>
    </row>
    <row r="23" spans="1:6" x14ac:dyDescent="0.2">
      <c r="A23" t="s">
        <v>76</v>
      </c>
      <c r="B23" t="s">
        <v>22</v>
      </c>
      <c r="C23" s="8">
        <v>200000</v>
      </c>
    </row>
    <row r="24" spans="1:6" x14ac:dyDescent="0.2">
      <c r="A24" t="s">
        <v>77</v>
      </c>
      <c r="B24" t="s">
        <v>22</v>
      </c>
      <c r="C24" s="8">
        <v>200000</v>
      </c>
    </row>
    <row r="25" spans="1:6" x14ac:dyDescent="0.2">
      <c r="A25" t="s">
        <v>78</v>
      </c>
      <c r="B25" t="s">
        <v>22</v>
      </c>
      <c r="C25" s="8">
        <v>200000</v>
      </c>
    </row>
    <row r="26" spans="1:6" x14ac:dyDescent="0.2">
      <c r="A26" t="s">
        <v>79</v>
      </c>
      <c r="B26" t="s">
        <v>22</v>
      </c>
      <c r="C26" s="8">
        <v>200000</v>
      </c>
    </row>
    <row r="27" spans="1:6" x14ac:dyDescent="0.2">
      <c r="A27" t="s">
        <v>81</v>
      </c>
      <c r="B27" t="s">
        <v>22</v>
      </c>
      <c r="C27" s="8">
        <v>200000</v>
      </c>
    </row>
    <row r="28" spans="1:6" x14ac:dyDescent="0.2">
      <c r="A28" t="s">
        <v>83</v>
      </c>
      <c r="B28" t="s">
        <v>22</v>
      </c>
      <c r="C28" s="8">
        <v>200000</v>
      </c>
    </row>
    <row r="29" spans="1:6" x14ac:dyDescent="0.2">
      <c r="A29" t="s">
        <v>84</v>
      </c>
      <c r="B29" t="s">
        <v>22</v>
      </c>
      <c r="C29" s="8">
        <v>200000</v>
      </c>
    </row>
    <row r="30" spans="1:6" x14ac:dyDescent="0.2">
      <c r="A30" t="s">
        <v>49</v>
      </c>
      <c r="B30" t="s">
        <v>135</v>
      </c>
      <c r="C30">
        <v>800000</v>
      </c>
    </row>
    <row r="31" spans="1:6" x14ac:dyDescent="0.2">
      <c r="A31" t="s">
        <v>55</v>
      </c>
      <c r="B31" t="s">
        <v>135</v>
      </c>
      <c r="C31">
        <v>800000</v>
      </c>
    </row>
    <row r="32" spans="1:6" x14ac:dyDescent="0.2">
      <c r="A32" t="s">
        <v>56</v>
      </c>
      <c r="B32" t="s">
        <v>135</v>
      </c>
      <c r="C32">
        <v>800000</v>
      </c>
    </row>
    <row r="33" spans="1:3" x14ac:dyDescent="0.2">
      <c r="A33" t="s">
        <v>57</v>
      </c>
      <c r="B33" t="s">
        <v>135</v>
      </c>
      <c r="C33">
        <v>800000</v>
      </c>
    </row>
    <row r="34" spans="1:3" x14ac:dyDescent="0.2">
      <c r="A34" t="s">
        <v>58</v>
      </c>
      <c r="B34" t="s">
        <v>135</v>
      </c>
      <c r="C34">
        <v>800000</v>
      </c>
    </row>
    <row r="35" spans="1:3" x14ac:dyDescent="0.2">
      <c r="A35" t="s">
        <v>59</v>
      </c>
      <c r="B35" t="s">
        <v>135</v>
      </c>
      <c r="C35">
        <v>800000</v>
      </c>
    </row>
    <row r="36" spans="1:3" x14ac:dyDescent="0.2">
      <c r="A36" t="s">
        <v>60</v>
      </c>
      <c r="B36" t="s">
        <v>135</v>
      </c>
      <c r="C36">
        <v>800000</v>
      </c>
    </row>
    <row r="37" spans="1:3" x14ac:dyDescent="0.2">
      <c r="A37" t="s">
        <v>61</v>
      </c>
      <c r="B37" t="s">
        <v>135</v>
      </c>
      <c r="C37">
        <v>800000</v>
      </c>
    </row>
    <row r="38" spans="1:3" x14ac:dyDescent="0.2">
      <c r="A38" t="s">
        <v>62</v>
      </c>
      <c r="B38" t="s">
        <v>135</v>
      </c>
      <c r="C38">
        <v>800000</v>
      </c>
    </row>
    <row r="39" spans="1:3" x14ac:dyDescent="0.2">
      <c r="A39" t="s">
        <v>63</v>
      </c>
      <c r="B39" t="s">
        <v>135</v>
      </c>
      <c r="C39">
        <v>800000</v>
      </c>
    </row>
    <row r="40" spans="1:3" x14ac:dyDescent="0.2">
      <c r="A40" t="s">
        <v>64</v>
      </c>
      <c r="B40" t="s">
        <v>135</v>
      </c>
      <c r="C40">
        <v>800000</v>
      </c>
    </row>
    <row r="41" spans="1:3" x14ac:dyDescent="0.2">
      <c r="A41" t="s">
        <v>65</v>
      </c>
      <c r="B41" t="s">
        <v>135</v>
      </c>
      <c r="C41">
        <v>800000</v>
      </c>
    </row>
    <row r="42" spans="1:3" x14ac:dyDescent="0.2">
      <c r="A42" t="s">
        <v>66</v>
      </c>
      <c r="B42" t="s">
        <v>135</v>
      </c>
      <c r="C42">
        <v>800000</v>
      </c>
    </row>
    <row r="43" spans="1:3" x14ac:dyDescent="0.2">
      <c r="A43" t="s">
        <v>67</v>
      </c>
      <c r="B43" t="s">
        <v>135</v>
      </c>
      <c r="C43">
        <v>800000</v>
      </c>
    </row>
    <row r="44" spans="1:3" x14ac:dyDescent="0.2">
      <c r="A44" t="s">
        <v>68</v>
      </c>
      <c r="B44" t="s">
        <v>135</v>
      </c>
      <c r="C44">
        <v>800000</v>
      </c>
    </row>
    <row r="45" spans="1:3" x14ac:dyDescent="0.2">
      <c r="A45" t="s">
        <v>69</v>
      </c>
      <c r="B45" t="s">
        <v>135</v>
      </c>
      <c r="C45">
        <v>800000</v>
      </c>
    </row>
    <row r="46" spans="1:3" x14ac:dyDescent="0.2">
      <c r="A46" t="s">
        <v>70</v>
      </c>
      <c r="B46" t="s">
        <v>135</v>
      </c>
      <c r="C46">
        <v>800000</v>
      </c>
    </row>
    <row r="47" spans="1:3" x14ac:dyDescent="0.2">
      <c r="A47" t="s">
        <v>71</v>
      </c>
      <c r="B47" t="s">
        <v>135</v>
      </c>
      <c r="C47">
        <v>800000</v>
      </c>
    </row>
    <row r="48" spans="1:3" x14ac:dyDescent="0.2">
      <c r="A48" t="s">
        <v>72</v>
      </c>
      <c r="B48" t="s">
        <v>135</v>
      </c>
      <c r="C48">
        <v>800000</v>
      </c>
    </row>
    <row r="49" spans="1:3" x14ac:dyDescent="0.2">
      <c r="A49" t="s">
        <v>73</v>
      </c>
      <c r="B49" t="s">
        <v>135</v>
      </c>
      <c r="C49">
        <v>800000</v>
      </c>
    </row>
    <row r="50" spans="1:3" x14ac:dyDescent="0.2">
      <c r="A50" t="s">
        <v>74</v>
      </c>
      <c r="B50" t="s">
        <v>135</v>
      </c>
      <c r="C50">
        <v>800000</v>
      </c>
    </row>
    <row r="51" spans="1:3" x14ac:dyDescent="0.2">
      <c r="A51" t="s">
        <v>75</v>
      </c>
      <c r="B51" t="s">
        <v>135</v>
      </c>
      <c r="C51">
        <v>800000</v>
      </c>
    </row>
    <row r="52" spans="1:3" x14ac:dyDescent="0.2">
      <c r="A52" t="s">
        <v>76</v>
      </c>
      <c r="B52" t="s">
        <v>135</v>
      </c>
      <c r="C52">
        <v>800000</v>
      </c>
    </row>
    <row r="53" spans="1:3" x14ac:dyDescent="0.2">
      <c r="A53" t="s">
        <v>85</v>
      </c>
      <c r="B53" t="s">
        <v>135</v>
      </c>
      <c r="C53">
        <v>800000</v>
      </c>
    </row>
    <row r="54" spans="1:3" x14ac:dyDescent="0.2">
      <c r="A54" t="s">
        <v>86</v>
      </c>
      <c r="B54" t="s">
        <v>135</v>
      </c>
      <c r="C54">
        <v>800000</v>
      </c>
    </row>
    <row r="55" spans="1:3" x14ac:dyDescent="0.2">
      <c r="A55" t="s">
        <v>87</v>
      </c>
      <c r="B55" t="s">
        <v>135</v>
      </c>
      <c r="C55">
        <v>800000</v>
      </c>
    </row>
    <row r="56" spans="1:3" x14ac:dyDescent="0.2">
      <c r="A56" t="s">
        <v>88</v>
      </c>
      <c r="B56" t="s">
        <v>135</v>
      </c>
      <c r="C56">
        <v>800000</v>
      </c>
    </row>
    <row r="57" spans="1:3" x14ac:dyDescent="0.2">
      <c r="A57" t="s">
        <v>89</v>
      </c>
      <c r="B57" t="s">
        <v>135</v>
      </c>
      <c r="C57">
        <v>800000</v>
      </c>
    </row>
    <row r="58" spans="1:3" x14ac:dyDescent="0.2">
      <c r="A58" t="s">
        <v>77</v>
      </c>
      <c r="B58" t="s">
        <v>135</v>
      </c>
      <c r="C58">
        <v>800000</v>
      </c>
    </row>
    <row r="59" spans="1:3" x14ac:dyDescent="0.2">
      <c r="A59" t="s">
        <v>78</v>
      </c>
      <c r="B59" t="s">
        <v>135</v>
      </c>
      <c r="C59">
        <v>800000</v>
      </c>
    </row>
    <row r="60" spans="1:3" x14ac:dyDescent="0.2">
      <c r="A60" t="s">
        <v>79</v>
      </c>
      <c r="B60" t="s">
        <v>135</v>
      </c>
      <c r="C60">
        <v>800000</v>
      </c>
    </row>
    <row r="61" spans="1:3" x14ac:dyDescent="0.2">
      <c r="A61" t="s">
        <v>80</v>
      </c>
      <c r="B61" t="s">
        <v>135</v>
      </c>
      <c r="C61">
        <v>800000</v>
      </c>
    </row>
    <row r="62" spans="1:3" x14ac:dyDescent="0.2">
      <c r="A62" t="s">
        <v>81</v>
      </c>
      <c r="B62" t="s">
        <v>135</v>
      </c>
      <c r="C62">
        <v>800000</v>
      </c>
    </row>
    <row r="63" spans="1:3" x14ac:dyDescent="0.2">
      <c r="A63" t="s">
        <v>83</v>
      </c>
      <c r="B63" t="s">
        <v>135</v>
      </c>
      <c r="C63">
        <v>800000</v>
      </c>
    </row>
    <row r="64" spans="1:3" x14ac:dyDescent="0.2">
      <c r="A64" t="s">
        <v>84</v>
      </c>
      <c r="B64" t="s">
        <v>135</v>
      </c>
      <c r="C64">
        <v>800000</v>
      </c>
    </row>
    <row r="65" spans="1:3" x14ac:dyDescent="0.2">
      <c r="A65" t="s">
        <v>49</v>
      </c>
      <c r="B65" t="s">
        <v>19</v>
      </c>
      <c r="C65" s="11">
        <v>1</v>
      </c>
    </row>
    <row r="66" spans="1:3" x14ac:dyDescent="0.2">
      <c r="A66" t="s">
        <v>56</v>
      </c>
      <c r="B66" t="s">
        <v>19</v>
      </c>
      <c r="C66" s="11">
        <v>3.5</v>
      </c>
    </row>
    <row r="67" spans="1:3" x14ac:dyDescent="0.2">
      <c r="A67" t="s">
        <v>59</v>
      </c>
      <c r="B67" t="s">
        <v>19</v>
      </c>
      <c r="C67" s="11">
        <v>4.4000000000000004</v>
      </c>
    </row>
    <row r="68" spans="1:3" x14ac:dyDescent="0.2">
      <c r="A68" t="s">
        <v>60</v>
      </c>
      <c r="B68" t="s">
        <v>19</v>
      </c>
      <c r="C68" s="11">
        <v>300</v>
      </c>
    </row>
    <row r="69" spans="1:3" x14ac:dyDescent="0.2">
      <c r="A69" t="s">
        <v>63</v>
      </c>
      <c r="B69" t="s">
        <v>19</v>
      </c>
      <c r="C69" s="11">
        <v>50</v>
      </c>
    </row>
    <row r="70" spans="1:3" x14ac:dyDescent="0.2">
      <c r="A70" t="s">
        <v>65</v>
      </c>
      <c r="B70" t="s">
        <v>19</v>
      </c>
      <c r="C70" s="11">
        <v>80</v>
      </c>
    </row>
    <row r="71" spans="1:3" x14ac:dyDescent="0.2">
      <c r="A71" t="s">
        <v>67</v>
      </c>
      <c r="B71" t="s">
        <v>19</v>
      </c>
      <c r="C71" s="11">
        <v>120</v>
      </c>
    </row>
    <row r="72" spans="1:3" x14ac:dyDescent="0.2">
      <c r="A72" t="s">
        <v>69</v>
      </c>
      <c r="B72" t="s">
        <v>19</v>
      </c>
      <c r="C72" s="11">
        <v>57</v>
      </c>
    </row>
    <row r="73" spans="1:3" x14ac:dyDescent="0.2">
      <c r="A73" t="s">
        <v>71</v>
      </c>
      <c r="B73" t="s">
        <v>19</v>
      </c>
      <c r="C73" s="11">
        <v>1000</v>
      </c>
    </row>
    <row r="74" spans="1:3" x14ac:dyDescent="0.2">
      <c r="A74" t="s">
        <v>74</v>
      </c>
      <c r="B74" t="s">
        <v>19</v>
      </c>
      <c r="C74" s="11">
        <v>10</v>
      </c>
    </row>
    <row r="75" spans="1:3" x14ac:dyDescent="0.2">
      <c r="A75" t="s">
        <v>78</v>
      </c>
      <c r="B75" t="s">
        <v>19</v>
      </c>
      <c r="C75" s="11">
        <v>75</v>
      </c>
    </row>
    <row r="76" spans="1:3" x14ac:dyDescent="0.2">
      <c r="A76" t="s">
        <v>84</v>
      </c>
      <c r="B76" t="s">
        <v>19</v>
      </c>
      <c r="C76" s="11">
        <v>4</v>
      </c>
    </row>
    <row r="77" spans="1:3" x14ac:dyDescent="0.2">
      <c r="A77" t="s">
        <v>49</v>
      </c>
      <c r="B77" t="s">
        <v>8</v>
      </c>
      <c r="C77" s="7">
        <v>200000</v>
      </c>
    </row>
    <row r="78" spans="1:3" x14ac:dyDescent="0.2">
      <c r="A78" t="s">
        <v>55</v>
      </c>
      <c r="B78" t="s">
        <v>8</v>
      </c>
      <c r="C78" s="7">
        <v>200000</v>
      </c>
    </row>
    <row r="79" spans="1:3" x14ac:dyDescent="0.2">
      <c r="A79" t="s">
        <v>56</v>
      </c>
      <c r="B79" t="s">
        <v>8</v>
      </c>
      <c r="C79" s="7">
        <v>200000</v>
      </c>
    </row>
    <row r="80" spans="1:3" x14ac:dyDescent="0.2">
      <c r="A80" t="s">
        <v>57</v>
      </c>
      <c r="B80" t="s">
        <v>8</v>
      </c>
      <c r="C80" s="7">
        <v>200000</v>
      </c>
    </row>
    <row r="81" spans="1:3" x14ac:dyDescent="0.2">
      <c r="A81" t="s">
        <v>59</v>
      </c>
      <c r="B81" t="s">
        <v>8</v>
      </c>
      <c r="C81" s="7">
        <v>200000</v>
      </c>
    </row>
    <row r="82" spans="1:3" x14ac:dyDescent="0.2">
      <c r="A82" t="s">
        <v>60</v>
      </c>
      <c r="B82" t="s">
        <v>8</v>
      </c>
      <c r="C82" s="7">
        <v>200000</v>
      </c>
    </row>
    <row r="83" spans="1:3" x14ac:dyDescent="0.2">
      <c r="A83" t="s">
        <v>61</v>
      </c>
      <c r="B83" t="s">
        <v>8</v>
      </c>
      <c r="C83" s="7">
        <v>200000</v>
      </c>
    </row>
    <row r="84" spans="1:3" x14ac:dyDescent="0.2">
      <c r="A84" t="s">
        <v>62</v>
      </c>
      <c r="B84" t="s">
        <v>8</v>
      </c>
      <c r="C84" s="7">
        <v>200000</v>
      </c>
    </row>
    <row r="85" spans="1:3" x14ac:dyDescent="0.2">
      <c r="A85" t="s">
        <v>63</v>
      </c>
      <c r="B85" t="s">
        <v>8</v>
      </c>
      <c r="C85" s="7">
        <v>200000</v>
      </c>
    </row>
    <row r="86" spans="1:3" x14ac:dyDescent="0.2">
      <c r="A86" t="s">
        <v>64</v>
      </c>
      <c r="B86" t="s">
        <v>8</v>
      </c>
      <c r="C86" s="7">
        <v>200000</v>
      </c>
    </row>
    <row r="87" spans="1:3" x14ac:dyDescent="0.2">
      <c r="A87" t="s">
        <v>65</v>
      </c>
      <c r="B87" t="s">
        <v>8</v>
      </c>
      <c r="C87" s="7">
        <v>200000</v>
      </c>
    </row>
    <row r="88" spans="1:3" x14ac:dyDescent="0.2">
      <c r="A88" t="s">
        <v>66</v>
      </c>
      <c r="B88" t="s">
        <v>8</v>
      </c>
      <c r="C88" s="7">
        <v>200000</v>
      </c>
    </row>
    <row r="89" spans="1:3" x14ac:dyDescent="0.2">
      <c r="A89" t="s">
        <v>68</v>
      </c>
      <c r="B89" t="s">
        <v>8</v>
      </c>
      <c r="C89" s="7">
        <v>200000</v>
      </c>
    </row>
    <row r="90" spans="1:3" x14ac:dyDescent="0.2">
      <c r="A90" t="s">
        <v>69</v>
      </c>
      <c r="B90" t="s">
        <v>8</v>
      </c>
      <c r="C90" s="7">
        <v>200000</v>
      </c>
    </row>
    <row r="91" spans="1:3" x14ac:dyDescent="0.2">
      <c r="A91" t="s">
        <v>70</v>
      </c>
      <c r="B91" t="s">
        <v>8</v>
      </c>
      <c r="C91" s="7">
        <v>200000</v>
      </c>
    </row>
    <row r="92" spans="1:3" x14ac:dyDescent="0.2">
      <c r="A92" t="s">
        <v>71</v>
      </c>
      <c r="B92" t="s">
        <v>8</v>
      </c>
      <c r="C92" s="7">
        <v>200000</v>
      </c>
    </row>
    <row r="93" spans="1:3" x14ac:dyDescent="0.2">
      <c r="A93" t="s">
        <v>74</v>
      </c>
      <c r="B93" t="s">
        <v>8</v>
      </c>
      <c r="C93" s="7">
        <v>200000</v>
      </c>
    </row>
    <row r="94" spans="1:3" x14ac:dyDescent="0.2">
      <c r="A94" t="s">
        <v>76</v>
      </c>
      <c r="B94" t="s">
        <v>8</v>
      </c>
      <c r="C94" s="7">
        <v>200000</v>
      </c>
    </row>
    <row r="95" spans="1:3" x14ac:dyDescent="0.2">
      <c r="A95" t="s">
        <v>77</v>
      </c>
      <c r="B95" t="s">
        <v>8</v>
      </c>
      <c r="C95" s="7">
        <v>200000</v>
      </c>
    </row>
    <row r="96" spans="1:3" x14ac:dyDescent="0.2">
      <c r="A96" t="s">
        <v>78</v>
      </c>
      <c r="B96" t="s">
        <v>8</v>
      </c>
      <c r="C96" s="7">
        <v>200000</v>
      </c>
    </row>
    <row r="97" spans="1:3" x14ac:dyDescent="0.2">
      <c r="A97" t="s">
        <v>79</v>
      </c>
      <c r="B97" t="s">
        <v>8</v>
      </c>
      <c r="C97" s="7">
        <v>200000</v>
      </c>
    </row>
    <row r="98" spans="1:3" x14ac:dyDescent="0.2">
      <c r="A98" t="s">
        <v>81</v>
      </c>
      <c r="B98" t="s">
        <v>8</v>
      </c>
      <c r="C98" s="7">
        <v>200000</v>
      </c>
    </row>
    <row r="99" spans="1:3" x14ac:dyDescent="0.2">
      <c r="A99" t="s">
        <v>83</v>
      </c>
      <c r="B99" t="s">
        <v>8</v>
      </c>
      <c r="C99" s="7">
        <v>200000</v>
      </c>
    </row>
    <row r="100" spans="1:3" x14ac:dyDescent="0.2">
      <c r="A100" t="s">
        <v>84</v>
      </c>
      <c r="B100" t="s">
        <v>8</v>
      </c>
      <c r="C100" s="7">
        <v>200000</v>
      </c>
    </row>
    <row r="101" spans="1:3" x14ac:dyDescent="0.2">
      <c r="A101" t="s">
        <v>49</v>
      </c>
      <c r="B101" t="s">
        <v>154</v>
      </c>
      <c r="C101" s="7">
        <v>200000</v>
      </c>
    </row>
    <row r="102" spans="1:3" x14ac:dyDescent="0.2">
      <c r="A102" t="s">
        <v>55</v>
      </c>
      <c r="B102" t="s">
        <v>154</v>
      </c>
      <c r="C102" s="7">
        <v>200000</v>
      </c>
    </row>
    <row r="103" spans="1:3" x14ac:dyDescent="0.2">
      <c r="A103" t="s">
        <v>56</v>
      </c>
      <c r="B103" t="s">
        <v>154</v>
      </c>
      <c r="C103" s="7">
        <v>200000</v>
      </c>
    </row>
    <row r="104" spans="1:3" x14ac:dyDescent="0.2">
      <c r="A104" t="s">
        <v>57</v>
      </c>
      <c r="B104" t="s">
        <v>154</v>
      </c>
      <c r="C104" s="7">
        <v>200000</v>
      </c>
    </row>
    <row r="105" spans="1:3" x14ac:dyDescent="0.2">
      <c r="A105" t="s">
        <v>59</v>
      </c>
      <c r="B105" t="s">
        <v>154</v>
      </c>
      <c r="C105" s="7">
        <v>200000</v>
      </c>
    </row>
    <row r="106" spans="1:3" x14ac:dyDescent="0.2">
      <c r="A106" t="s">
        <v>60</v>
      </c>
      <c r="B106" t="s">
        <v>154</v>
      </c>
      <c r="C106" s="7">
        <v>200000</v>
      </c>
    </row>
    <row r="107" spans="1:3" x14ac:dyDescent="0.2">
      <c r="A107" t="s">
        <v>61</v>
      </c>
      <c r="B107" t="s">
        <v>154</v>
      </c>
      <c r="C107" s="7">
        <v>200000</v>
      </c>
    </row>
    <row r="108" spans="1:3" x14ac:dyDescent="0.2">
      <c r="A108" t="s">
        <v>62</v>
      </c>
      <c r="B108" t="s">
        <v>154</v>
      </c>
      <c r="C108" s="7">
        <v>200000</v>
      </c>
    </row>
    <row r="109" spans="1:3" x14ac:dyDescent="0.2">
      <c r="A109" t="s">
        <v>63</v>
      </c>
      <c r="B109" t="s">
        <v>154</v>
      </c>
      <c r="C109" s="7">
        <v>200000</v>
      </c>
    </row>
    <row r="110" spans="1:3" x14ac:dyDescent="0.2">
      <c r="A110" t="s">
        <v>64</v>
      </c>
      <c r="B110" t="s">
        <v>154</v>
      </c>
      <c r="C110" s="7">
        <v>200000</v>
      </c>
    </row>
    <row r="111" spans="1:3" x14ac:dyDescent="0.2">
      <c r="A111" t="s">
        <v>65</v>
      </c>
      <c r="B111" t="s">
        <v>154</v>
      </c>
      <c r="C111" s="7">
        <v>200000</v>
      </c>
    </row>
    <row r="112" spans="1:3" x14ac:dyDescent="0.2">
      <c r="A112" t="s">
        <v>66</v>
      </c>
      <c r="B112" t="s">
        <v>154</v>
      </c>
      <c r="C112" s="7">
        <v>200000</v>
      </c>
    </row>
    <row r="113" spans="1:3" x14ac:dyDescent="0.2">
      <c r="A113" t="s">
        <v>68</v>
      </c>
      <c r="B113" t="s">
        <v>154</v>
      </c>
      <c r="C113" s="7">
        <v>200000</v>
      </c>
    </row>
    <row r="114" spans="1:3" x14ac:dyDescent="0.2">
      <c r="A114" t="s">
        <v>69</v>
      </c>
      <c r="B114" t="s">
        <v>154</v>
      </c>
      <c r="C114" s="7">
        <v>200000</v>
      </c>
    </row>
    <row r="115" spans="1:3" x14ac:dyDescent="0.2">
      <c r="A115" t="s">
        <v>70</v>
      </c>
      <c r="B115" t="s">
        <v>154</v>
      </c>
      <c r="C115" s="7">
        <v>200000</v>
      </c>
    </row>
    <row r="116" spans="1:3" x14ac:dyDescent="0.2">
      <c r="A116" t="s">
        <v>71</v>
      </c>
      <c r="B116" t="s">
        <v>154</v>
      </c>
      <c r="C116" s="7">
        <v>200000</v>
      </c>
    </row>
    <row r="117" spans="1:3" x14ac:dyDescent="0.2">
      <c r="A117" t="s">
        <v>74</v>
      </c>
      <c r="B117" t="s">
        <v>154</v>
      </c>
      <c r="C117" s="7">
        <v>200000</v>
      </c>
    </row>
    <row r="118" spans="1:3" x14ac:dyDescent="0.2">
      <c r="A118" t="s">
        <v>76</v>
      </c>
      <c r="B118" t="s">
        <v>154</v>
      </c>
      <c r="C118" s="7">
        <v>200000</v>
      </c>
    </row>
    <row r="119" spans="1:3" x14ac:dyDescent="0.2">
      <c r="A119" t="s">
        <v>77</v>
      </c>
      <c r="B119" t="s">
        <v>154</v>
      </c>
      <c r="C119" s="7">
        <v>200000</v>
      </c>
    </row>
    <row r="120" spans="1:3" x14ac:dyDescent="0.2">
      <c r="A120" t="s">
        <v>78</v>
      </c>
      <c r="B120" t="s">
        <v>154</v>
      </c>
      <c r="C120" s="7">
        <v>200000</v>
      </c>
    </row>
    <row r="121" spans="1:3" x14ac:dyDescent="0.2">
      <c r="A121" t="s">
        <v>79</v>
      </c>
      <c r="B121" t="s">
        <v>154</v>
      </c>
      <c r="C121" s="7">
        <v>200000</v>
      </c>
    </row>
    <row r="122" spans="1:3" x14ac:dyDescent="0.2">
      <c r="A122" t="s">
        <v>81</v>
      </c>
      <c r="B122" t="s">
        <v>154</v>
      </c>
      <c r="C122" s="7">
        <v>200000</v>
      </c>
    </row>
    <row r="123" spans="1:3" x14ac:dyDescent="0.2">
      <c r="A123" t="s">
        <v>83</v>
      </c>
      <c r="B123" t="s">
        <v>154</v>
      </c>
      <c r="C123" s="7">
        <v>200000</v>
      </c>
    </row>
    <row r="124" spans="1:3" x14ac:dyDescent="0.2">
      <c r="A124" t="s">
        <v>84</v>
      </c>
      <c r="B124" t="s">
        <v>154</v>
      </c>
      <c r="C124" s="7">
        <v>200000</v>
      </c>
    </row>
    <row r="125" spans="1:3" x14ac:dyDescent="0.2">
      <c r="A125" t="s">
        <v>63</v>
      </c>
      <c r="B125" t="s">
        <v>18</v>
      </c>
      <c r="C125" s="11">
        <v>120</v>
      </c>
    </row>
    <row r="126" spans="1:3" x14ac:dyDescent="0.2">
      <c r="A126" t="s">
        <v>64</v>
      </c>
      <c r="B126" t="s">
        <v>18</v>
      </c>
      <c r="C126" s="11">
        <v>12</v>
      </c>
    </row>
    <row r="127" spans="1:3" x14ac:dyDescent="0.2">
      <c r="A127" t="s">
        <v>65</v>
      </c>
      <c r="B127" t="s">
        <v>18</v>
      </c>
      <c r="C127" s="11">
        <v>450</v>
      </c>
    </row>
    <row r="128" spans="1:3" x14ac:dyDescent="0.2">
      <c r="A128" t="s">
        <v>66</v>
      </c>
      <c r="B128" t="s">
        <v>18</v>
      </c>
      <c r="C128" s="11">
        <v>1500</v>
      </c>
    </row>
    <row r="129" spans="1:3" x14ac:dyDescent="0.2">
      <c r="A129" t="s">
        <v>70</v>
      </c>
      <c r="B129" t="s">
        <v>18</v>
      </c>
      <c r="C129" s="11">
        <v>90</v>
      </c>
    </row>
    <row r="130" spans="1:3" x14ac:dyDescent="0.2">
      <c r="A130" t="s">
        <v>71</v>
      </c>
      <c r="B130" t="s">
        <v>18</v>
      </c>
      <c r="C130" s="11">
        <v>7</v>
      </c>
    </row>
    <row r="131" spans="1:3" x14ac:dyDescent="0.2">
      <c r="A131" t="s">
        <v>76</v>
      </c>
      <c r="B131" t="s">
        <v>18</v>
      </c>
      <c r="C131" s="11">
        <v>162</v>
      </c>
    </row>
    <row r="132" spans="1:3" x14ac:dyDescent="0.2">
      <c r="A132" t="s">
        <v>78</v>
      </c>
      <c r="B132" t="s">
        <v>18</v>
      </c>
      <c r="C132" s="11">
        <v>300</v>
      </c>
    </row>
    <row r="133" spans="1:3" x14ac:dyDescent="0.2">
      <c r="A133" t="s">
        <v>49</v>
      </c>
      <c r="B133" t="s">
        <v>134</v>
      </c>
      <c r="C133">
        <v>1000000</v>
      </c>
    </row>
    <row r="134" spans="1:3" x14ac:dyDescent="0.2">
      <c r="A134" t="s">
        <v>55</v>
      </c>
      <c r="B134" t="s">
        <v>134</v>
      </c>
      <c r="C134">
        <v>1000000</v>
      </c>
    </row>
    <row r="135" spans="1:3" x14ac:dyDescent="0.2">
      <c r="A135" t="s">
        <v>56</v>
      </c>
      <c r="B135" t="s">
        <v>134</v>
      </c>
      <c r="C135">
        <v>1000000</v>
      </c>
    </row>
    <row r="136" spans="1:3" x14ac:dyDescent="0.2">
      <c r="A136" t="s">
        <v>57</v>
      </c>
      <c r="B136" t="s">
        <v>134</v>
      </c>
      <c r="C136">
        <v>1000000</v>
      </c>
    </row>
    <row r="137" spans="1:3" x14ac:dyDescent="0.2">
      <c r="A137" t="s">
        <v>58</v>
      </c>
      <c r="B137" t="s">
        <v>134</v>
      </c>
      <c r="C137">
        <v>1000000</v>
      </c>
    </row>
    <row r="138" spans="1:3" x14ac:dyDescent="0.2">
      <c r="A138" t="s">
        <v>59</v>
      </c>
      <c r="B138" t="s">
        <v>134</v>
      </c>
      <c r="C138">
        <v>1000000</v>
      </c>
    </row>
    <row r="139" spans="1:3" x14ac:dyDescent="0.2">
      <c r="A139" t="s">
        <v>60</v>
      </c>
      <c r="B139" t="s">
        <v>134</v>
      </c>
      <c r="C139">
        <v>1000000</v>
      </c>
    </row>
    <row r="140" spans="1:3" x14ac:dyDescent="0.2">
      <c r="A140" t="s">
        <v>61</v>
      </c>
      <c r="B140" t="s">
        <v>134</v>
      </c>
      <c r="C140">
        <v>1000000</v>
      </c>
    </row>
    <row r="141" spans="1:3" x14ac:dyDescent="0.2">
      <c r="A141" t="s">
        <v>62</v>
      </c>
      <c r="B141" t="s">
        <v>134</v>
      </c>
      <c r="C141">
        <v>1000000</v>
      </c>
    </row>
    <row r="142" spans="1:3" x14ac:dyDescent="0.2">
      <c r="A142" t="s">
        <v>63</v>
      </c>
      <c r="B142" t="s">
        <v>134</v>
      </c>
      <c r="C142">
        <v>1000000</v>
      </c>
    </row>
    <row r="143" spans="1:3" x14ac:dyDescent="0.2">
      <c r="A143" t="s">
        <v>64</v>
      </c>
      <c r="B143" t="s">
        <v>134</v>
      </c>
      <c r="C143">
        <v>1000000</v>
      </c>
    </row>
    <row r="144" spans="1:3" x14ac:dyDescent="0.2">
      <c r="A144" t="s">
        <v>65</v>
      </c>
      <c r="B144" t="s">
        <v>134</v>
      </c>
      <c r="C144">
        <v>1000000</v>
      </c>
    </row>
    <row r="145" spans="1:3" x14ac:dyDescent="0.2">
      <c r="A145" t="s">
        <v>66</v>
      </c>
      <c r="B145" t="s">
        <v>134</v>
      </c>
      <c r="C145">
        <v>1000000</v>
      </c>
    </row>
    <row r="146" spans="1:3" x14ac:dyDescent="0.2">
      <c r="A146" t="s">
        <v>67</v>
      </c>
      <c r="B146" t="s">
        <v>134</v>
      </c>
      <c r="C146">
        <v>1000000</v>
      </c>
    </row>
    <row r="147" spans="1:3" x14ac:dyDescent="0.2">
      <c r="A147" t="s">
        <v>68</v>
      </c>
      <c r="B147" t="s">
        <v>134</v>
      </c>
      <c r="C147">
        <v>1000000</v>
      </c>
    </row>
    <row r="148" spans="1:3" x14ac:dyDescent="0.2">
      <c r="A148" t="s">
        <v>69</v>
      </c>
      <c r="B148" t="s">
        <v>134</v>
      </c>
      <c r="C148">
        <v>1000000</v>
      </c>
    </row>
    <row r="149" spans="1:3" x14ac:dyDescent="0.2">
      <c r="A149" t="s">
        <v>70</v>
      </c>
      <c r="B149" t="s">
        <v>134</v>
      </c>
      <c r="C149">
        <v>1000000</v>
      </c>
    </row>
    <row r="150" spans="1:3" x14ac:dyDescent="0.2">
      <c r="A150" t="s">
        <v>71</v>
      </c>
      <c r="B150" t="s">
        <v>134</v>
      </c>
      <c r="C150">
        <v>1000000</v>
      </c>
    </row>
    <row r="151" spans="1:3" x14ac:dyDescent="0.2">
      <c r="A151" t="s">
        <v>72</v>
      </c>
      <c r="B151" t="s">
        <v>134</v>
      </c>
      <c r="C151">
        <v>1000000</v>
      </c>
    </row>
    <row r="152" spans="1:3" x14ac:dyDescent="0.2">
      <c r="A152" t="s">
        <v>73</v>
      </c>
      <c r="B152" t="s">
        <v>134</v>
      </c>
      <c r="C152">
        <v>1000000</v>
      </c>
    </row>
    <row r="153" spans="1:3" x14ac:dyDescent="0.2">
      <c r="A153" t="s">
        <v>74</v>
      </c>
      <c r="B153" t="s">
        <v>134</v>
      </c>
      <c r="C153">
        <v>1000000</v>
      </c>
    </row>
    <row r="154" spans="1:3" x14ac:dyDescent="0.2">
      <c r="A154" t="s">
        <v>75</v>
      </c>
      <c r="B154" t="s">
        <v>134</v>
      </c>
      <c r="C154">
        <v>1000000</v>
      </c>
    </row>
    <row r="155" spans="1:3" x14ac:dyDescent="0.2">
      <c r="A155" t="s">
        <v>76</v>
      </c>
      <c r="B155" t="s">
        <v>134</v>
      </c>
      <c r="C155">
        <v>1000000</v>
      </c>
    </row>
    <row r="156" spans="1:3" x14ac:dyDescent="0.2">
      <c r="A156" t="s">
        <v>85</v>
      </c>
      <c r="B156" t="s">
        <v>134</v>
      </c>
      <c r="C156">
        <v>1000000</v>
      </c>
    </row>
    <row r="157" spans="1:3" x14ac:dyDescent="0.2">
      <c r="A157" t="s">
        <v>86</v>
      </c>
      <c r="B157" t="s">
        <v>134</v>
      </c>
      <c r="C157">
        <v>1000000</v>
      </c>
    </row>
    <row r="158" spans="1:3" x14ac:dyDescent="0.2">
      <c r="A158" t="s">
        <v>87</v>
      </c>
      <c r="B158" t="s">
        <v>134</v>
      </c>
      <c r="C158">
        <v>1000000</v>
      </c>
    </row>
    <row r="159" spans="1:3" x14ac:dyDescent="0.2">
      <c r="A159" t="s">
        <v>88</v>
      </c>
      <c r="B159" t="s">
        <v>134</v>
      </c>
      <c r="C159">
        <v>1000000</v>
      </c>
    </row>
    <row r="160" spans="1:3" x14ac:dyDescent="0.2">
      <c r="A160" t="s">
        <v>89</v>
      </c>
      <c r="B160" t="s">
        <v>134</v>
      </c>
      <c r="C160">
        <v>1000000</v>
      </c>
    </row>
    <row r="161" spans="1:3" x14ac:dyDescent="0.2">
      <c r="A161" t="s">
        <v>77</v>
      </c>
      <c r="B161" t="s">
        <v>134</v>
      </c>
      <c r="C161">
        <v>1000000</v>
      </c>
    </row>
    <row r="162" spans="1:3" x14ac:dyDescent="0.2">
      <c r="A162" t="s">
        <v>78</v>
      </c>
      <c r="B162" t="s">
        <v>134</v>
      </c>
      <c r="C162">
        <v>1000000</v>
      </c>
    </row>
    <row r="163" spans="1:3" x14ac:dyDescent="0.2">
      <c r="A163" t="s">
        <v>79</v>
      </c>
      <c r="B163" t="s">
        <v>134</v>
      </c>
      <c r="C163">
        <v>1000000</v>
      </c>
    </row>
    <row r="164" spans="1:3" x14ac:dyDescent="0.2">
      <c r="A164" t="s">
        <v>80</v>
      </c>
      <c r="B164" t="s">
        <v>134</v>
      </c>
      <c r="C164">
        <v>1000000</v>
      </c>
    </row>
    <row r="165" spans="1:3" x14ac:dyDescent="0.2">
      <c r="A165" t="s">
        <v>81</v>
      </c>
      <c r="B165" t="s">
        <v>134</v>
      </c>
      <c r="C165">
        <v>1000000</v>
      </c>
    </row>
    <row r="166" spans="1:3" x14ac:dyDescent="0.2">
      <c r="A166" t="s">
        <v>83</v>
      </c>
      <c r="B166" t="s">
        <v>134</v>
      </c>
      <c r="C166">
        <v>1000000</v>
      </c>
    </row>
    <row r="167" spans="1:3" x14ac:dyDescent="0.2">
      <c r="A167" t="s">
        <v>84</v>
      </c>
      <c r="B167" t="s">
        <v>134</v>
      </c>
      <c r="C167">
        <v>1000000</v>
      </c>
    </row>
    <row r="168" spans="1:3" x14ac:dyDescent="0.2">
      <c r="A168" t="s">
        <v>49</v>
      </c>
      <c r="B168" t="s">
        <v>155</v>
      </c>
      <c r="C168">
        <v>200000</v>
      </c>
    </row>
    <row r="169" spans="1:3" x14ac:dyDescent="0.2">
      <c r="A169" t="s">
        <v>55</v>
      </c>
      <c r="B169" t="s">
        <v>155</v>
      </c>
      <c r="C169">
        <v>200000</v>
      </c>
    </row>
    <row r="170" spans="1:3" x14ac:dyDescent="0.2">
      <c r="A170" t="s">
        <v>56</v>
      </c>
      <c r="B170" t="s">
        <v>155</v>
      </c>
      <c r="C170">
        <v>200000</v>
      </c>
    </row>
    <row r="171" spans="1:3" x14ac:dyDescent="0.2">
      <c r="A171" t="s">
        <v>57</v>
      </c>
      <c r="B171" t="s">
        <v>155</v>
      </c>
      <c r="C171">
        <v>200000</v>
      </c>
    </row>
    <row r="172" spans="1:3" x14ac:dyDescent="0.2">
      <c r="A172" t="s">
        <v>58</v>
      </c>
      <c r="B172" t="s">
        <v>155</v>
      </c>
      <c r="C172">
        <v>200000</v>
      </c>
    </row>
    <row r="173" spans="1:3" x14ac:dyDescent="0.2">
      <c r="A173" t="s">
        <v>59</v>
      </c>
      <c r="B173" t="s">
        <v>155</v>
      </c>
      <c r="C173">
        <v>200000</v>
      </c>
    </row>
    <row r="174" spans="1:3" x14ac:dyDescent="0.2">
      <c r="A174" t="s">
        <v>60</v>
      </c>
      <c r="B174" t="s">
        <v>155</v>
      </c>
      <c r="C174">
        <v>200000</v>
      </c>
    </row>
    <row r="175" spans="1:3" x14ac:dyDescent="0.2">
      <c r="A175" t="s">
        <v>61</v>
      </c>
      <c r="B175" t="s">
        <v>155</v>
      </c>
      <c r="C175">
        <v>200000</v>
      </c>
    </row>
    <row r="176" spans="1:3" x14ac:dyDescent="0.2">
      <c r="A176" t="s">
        <v>62</v>
      </c>
      <c r="B176" t="s">
        <v>155</v>
      </c>
      <c r="C176">
        <v>200000</v>
      </c>
    </row>
    <row r="177" spans="1:3" x14ac:dyDescent="0.2">
      <c r="A177" t="s">
        <v>63</v>
      </c>
      <c r="B177" t="s">
        <v>155</v>
      </c>
      <c r="C177">
        <v>200000</v>
      </c>
    </row>
    <row r="178" spans="1:3" x14ac:dyDescent="0.2">
      <c r="A178" t="s">
        <v>64</v>
      </c>
      <c r="B178" t="s">
        <v>155</v>
      </c>
      <c r="C178">
        <v>200000</v>
      </c>
    </row>
    <row r="179" spans="1:3" x14ac:dyDescent="0.2">
      <c r="A179" t="s">
        <v>65</v>
      </c>
      <c r="B179" t="s">
        <v>155</v>
      </c>
      <c r="C179">
        <v>200000</v>
      </c>
    </row>
    <row r="180" spans="1:3" x14ac:dyDescent="0.2">
      <c r="A180" t="s">
        <v>66</v>
      </c>
      <c r="B180" t="s">
        <v>155</v>
      </c>
      <c r="C180">
        <v>200000</v>
      </c>
    </row>
    <row r="181" spans="1:3" x14ac:dyDescent="0.2">
      <c r="A181" t="s">
        <v>67</v>
      </c>
      <c r="B181" t="s">
        <v>155</v>
      </c>
      <c r="C181">
        <v>200000</v>
      </c>
    </row>
    <row r="182" spans="1:3" x14ac:dyDescent="0.2">
      <c r="A182" t="s">
        <v>68</v>
      </c>
      <c r="B182" t="s">
        <v>155</v>
      </c>
      <c r="C182">
        <v>200000</v>
      </c>
    </row>
    <row r="183" spans="1:3" x14ac:dyDescent="0.2">
      <c r="A183" t="s">
        <v>69</v>
      </c>
      <c r="B183" t="s">
        <v>155</v>
      </c>
      <c r="C183">
        <v>200000</v>
      </c>
    </row>
    <row r="184" spans="1:3" x14ac:dyDescent="0.2">
      <c r="A184" t="s">
        <v>70</v>
      </c>
      <c r="B184" t="s">
        <v>155</v>
      </c>
      <c r="C184">
        <v>200000</v>
      </c>
    </row>
    <row r="185" spans="1:3" x14ac:dyDescent="0.2">
      <c r="A185" t="s">
        <v>71</v>
      </c>
      <c r="B185" t="s">
        <v>155</v>
      </c>
      <c r="C185">
        <v>200000</v>
      </c>
    </row>
    <row r="186" spans="1:3" x14ac:dyDescent="0.2">
      <c r="A186" t="s">
        <v>72</v>
      </c>
      <c r="B186" t="s">
        <v>155</v>
      </c>
      <c r="C186">
        <v>200000</v>
      </c>
    </row>
    <row r="187" spans="1:3" x14ac:dyDescent="0.2">
      <c r="A187" t="s">
        <v>73</v>
      </c>
      <c r="B187" t="s">
        <v>155</v>
      </c>
      <c r="C187">
        <v>200000</v>
      </c>
    </row>
    <row r="188" spans="1:3" x14ac:dyDescent="0.2">
      <c r="A188" t="s">
        <v>74</v>
      </c>
      <c r="B188" t="s">
        <v>155</v>
      </c>
      <c r="C188">
        <v>200000</v>
      </c>
    </row>
    <row r="189" spans="1:3" x14ac:dyDescent="0.2">
      <c r="A189" t="s">
        <v>75</v>
      </c>
      <c r="B189" t="s">
        <v>155</v>
      </c>
      <c r="C189">
        <v>200000</v>
      </c>
    </row>
    <row r="190" spans="1:3" x14ac:dyDescent="0.2">
      <c r="A190" t="s">
        <v>76</v>
      </c>
      <c r="B190" t="s">
        <v>155</v>
      </c>
      <c r="C190">
        <v>200000</v>
      </c>
    </row>
    <row r="191" spans="1:3" x14ac:dyDescent="0.2">
      <c r="A191" t="s">
        <v>85</v>
      </c>
      <c r="B191" t="s">
        <v>155</v>
      </c>
      <c r="C191">
        <v>200000</v>
      </c>
    </row>
    <row r="192" spans="1:3" x14ac:dyDescent="0.2">
      <c r="A192" t="s">
        <v>86</v>
      </c>
      <c r="B192" t="s">
        <v>155</v>
      </c>
      <c r="C192">
        <v>200000</v>
      </c>
    </row>
    <row r="193" spans="1:3" x14ac:dyDescent="0.2">
      <c r="A193" t="s">
        <v>87</v>
      </c>
      <c r="B193" t="s">
        <v>155</v>
      </c>
      <c r="C193">
        <v>200000</v>
      </c>
    </row>
    <row r="194" spans="1:3" x14ac:dyDescent="0.2">
      <c r="A194" t="s">
        <v>88</v>
      </c>
      <c r="B194" t="s">
        <v>155</v>
      </c>
      <c r="C194">
        <v>200000</v>
      </c>
    </row>
    <row r="195" spans="1:3" x14ac:dyDescent="0.2">
      <c r="A195" t="s">
        <v>89</v>
      </c>
      <c r="B195" t="s">
        <v>155</v>
      </c>
      <c r="C195">
        <v>200000</v>
      </c>
    </row>
    <row r="196" spans="1:3" x14ac:dyDescent="0.2">
      <c r="A196" t="s">
        <v>77</v>
      </c>
      <c r="B196" t="s">
        <v>155</v>
      </c>
      <c r="C196">
        <v>200000</v>
      </c>
    </row>
    <row r="197" spans="1:3" x14ac:dyDescent="0.2">
      <c r="A197" t="s">
        <v>78</v>
      </c>
      <c r="B197" t="s">
        <v>155</v>
      </c>
      <c r="C197">
        <v>200000</v>
      </c>
    </row>
    <row r="198" spans="1:3" x14ac:dyDescent="0.2">
      <c r="A198" t="s">
        <v>79</v>
      </c>
      <c r="B198" t="s">
        <v>155</v>
      </c>
      <c r="C198">
        <v>200000</v>
      </c>
    </row>
    <row r="199" spans="1:3" x14ac:dyDescent="0.2">
      <c r="A199" t="s">
        <v>80</v>
      </c>
      <c r="B199" t="s">
        <v>155</v>
      </c>
      <c r="C199">
        <v>200000</v>
      </c>
    </row>
    <row r="200" spans="1:3" x14ac:dyDescent="0.2">
      <c r="A200" t="s">
        <v>81</v>
      </c>
      <c r="B200" t="s">
        <v>155</v>
      </c>
      <c r="C200">
        <v>200000</v>
      </c>
    </row>
    <row r="201" spans="1:3" x14ac:dyDescent="0.2">
      <c r="A201" t="s">
        <v>83</v>
      </c>
      <c r="B201" t="s">
        <v>155</v>
      </c>
      <c r="C201">
        <v>200000</v>
      </c>
    </row>
    <row r="202" spans="1:3" x14ac:dyDescent="0.2">
      <c r="A202" t="s">
        <v>84</v>
      </c>
      <c r="B202" t="s">
        <v>155</v>
      </c>
      <c r="C202">
        <v>200000</v>
      </c>
    </row>
    <row r="203" spans="1:3" x14ac:dyDescent="0.2">
      <c r="A203" t="s">
        <v>49</v>
      </c>
      <c r="B203" t="s">
        <v>156</v>
      </c>
      <c r="C203" s="7">
        <v>200000</v>
      </c>
    </row>
    <row r="204" spans="1:3" x14ac:dyDescent="0.2">
      <c r="A204" t="s">
        <v>55</v>
      </c>
      <c r="B204" t="s">
        <v>156</v>
      </c>
      <c r="C204" s="7">
        <v>200000</v>
      </c>
    </row>
    <row r="205" spans="1:3" x14ac:dyDescent="0.2">
      <c r="A205" t="s">
        <v>56</v>
      </c>
      <c r="B205" t="s">
        <v>156</v>
      </c>
      <c r="C205" s="7">
        <v>200000</v>
      </c>
    </row>
    <row r="206" spans="1:3" x14ac:dyDescent="0.2">
      <c r="A206" t="s">
        <v>57</v>
      </c>
      <c r="B206" t="s">
        <v>156</v>
      </c>
      <c r="C206" s="7">
        <v>200000</v>
      </c>
    </row>
    <row r="207" spans="1:3" x14ac:dyDescent="0.2">
      <c r="A207" t="s">
        <v>59</v>
      </c>
      <c r="B207" t="s">
        <v>156</v>
      </c>
      <c r="C207" s="7">
        <v>200000</v>
      </c>
    </row>
    <row r="208" spans="1:3" x14ac:dyDescent="0.2">
      <c r="A208" t="s">
        <v>60</v>
      </c>
      <c r="B208" t="s">
        <v>156</v>
      </c>
      <c r="C208" s="7">
        <v>200000</v>
      </c>
    </row>
    <row r="209" spans="1:3" x14ac:dyDescent="0.2">
      <c r="A209" t="s">
        <v>61</v>
      </c>
      <c r="B209" t="s">
        <v>156</v>
      </c>
      <c r="C209" s="7">
        <v>200000</v>
      </c>
    </row>
    <row r="210" spans="1:3" x14ac:dyDescent="0.2">
      <c r="A210" t="s">
        <v>62</v>
      </c>
      <c r="B210" t="s">
        <v>156</v>
      </c>
      <c r="C210" s="7">
        <v>200000</v>
      </c>
    </row>
    <row r="211" spans="1:3" x14ac:dyDescent="0.2">
      <c r="A211" t="s">
        <v>63</v>
      </c>
      <c r="B211" t="s">
        <v>156</v>
      </c>
      <c r="C211" s="7">
        <v>200000</v>
      </c>
    </row>
    <row r="212" spans="1:3" x14ac:dyDescent="0.2">
      <c r="A212" t="s">
        <v>64</v>
      </c>
      <c r="B212" t="s">
        <v>156</v>
      </c>
      <c r="C212" s="7">
        <v>200000</v>
      </c>
    </row>
    <row r="213" spans="1:3" x14ac:dyDescent="0.2">
      <c r="A213" t="s">
        <v>65</v>
      </c>
      <c r="B213" t="s">
        <v>156</v>
      </c>
      <c r="C213" s="7">
        <v>200000</v>
      </c>
    </row>
    <row r="214" spans="1:3" x14ac:dyDescent="0.2">
      <c r="A214" t="s">
        <v>66</v>
      </c>
      <c r="B214" t="s">
        <v>156</v>
      </c>
      <c r="C214" s="7">
        <v>200000</v>
      </c>
    </row>
    <row r="215" spans="1:3" x14ac:dyDescent="0.2">
      <c r="A215" t="s">
        <v>68</v>
      </c>
      <c r="B215" t="s">
        <v>156</v>
      </c>
      <c r="C215" s="7">
        <v>200000</v>
      </c>
    </row>
    <row r="216" spans="1:3" x14ac:dyDescent="0.2">
      <c r="A216" t="s">
        <v>69</v>
      </c>
      <c r="B216" t="s">
        <v>156</v>
      </c>
      <c r="C216" s="7">
        <v>200000</v>
      </c>
    </row>
    <row r="217" spans="1:3" x14ac:dyDescent="0.2">
      <c r="A217" t="s">
        <v>70</v>
      </c>
      <c r="B217" t="s">
        <v>156</v>
      </c>
      <c r="C217" s="7">
        <v>200000</v>
      </c>
    </row>
    <row r="218" spans="1:3" x14ac:dyDescent="0.2">
      <c r="A218" t="s">
        <v>71</v>
      </c>
      <c r="B218" t="s">
        <v>156</v>
      </c>
      <c r="C218" s="7">
        <v>200000</v>
      </c>
    </row>
    <row r="219" spans="1:3" x14ac:dyDescent="0.2">
      <c r="A219" t="s">
        <v>74</v>
      </c>
      <c r="B219" t="s">
        <v>156</v>
      </c>
      <c r="C219" s="7">
        <v>200000</v>
      </c>
    </row>
    <row r="220" spans="1:3" x14ac:dyDescent="0.2">
      <c r="A220" t="s">
        <v>76</v>
      </c>
      <c r="B220" t="s">
        <v>156</v>
      </c>
      <c r="C220" s="7">
        <v>200000</v>
      </c>
    </row>
    <row r="221" spans="1:3" x14ac:dyDescent="0.2">
      <c r="A221" t="s">
        <v>77</v>
      </c>
      <c r="B221" t="s">
        <v>156</v>
      </c>
      <c r="C221" s="7">
        <v>200000</v>
      </c>
    </row>
    <row r="222" spans="1:3" x14ac:dyDescent="0.2">
      <c r="A222" t="s">
        <v>78</v>
      </c>
      <c r="B222" t="s">
        <v>156</v>
      </c>
      <c r="C222" s="7">
        <v>200000</v>
      </c>
    </row>
    <row r="223" spans="1:3" x14ac:dyDescent="0.2">
      <c r="A223" t="s">
        <v>79</v>
      </c>
      <c r="B223" t="s">
        <v>156</v>
      </c>
      <c r="C223" s="7">
        <v>200000</v>
      </c>
    </row>
    <row r="224" spans="1:3" x14ac:dyDescent="0.2">
      <c r="A224" t="s">
        <v>81</v>
      </c>
      <c r="B224" t="s">
        <v>156</v>
      </c>
      <c r="C224" s="7">
        <v>200000</v>
      </c>
    </row>
    <row r="225" spans="1:3" x14ac:dyDescent="0.2">
      <c r="A225" t="s">
        <v>83</v>
      </c>
      <c r="B225" t="s">
        <v>156</v>
      </c>
      <c r="C225" s="7">
        <v>200000</v>
      </c>
    </row>
    <row r="226" spans="1:3" x14ac:dyDescent="0.2">
      <c r="A226" t="s">
        <v>84</v>
      </c>
      <c r="B226" t="s">
        <v>156</v>
      </c>
      <c r="C226" s="7">
        <v>200000</v>
      </c>
    </row>
    <row r="227" spans="1:3" x14ac:dyDescent="0.2">
      <c r="A227" t="s">
        <v>49</v>
      </c>
      <c r="B227" t="s">
        <v>157</v>
      </c>
      <c r="C227" s="3">
        <v>4530.309311830878</v>
      </c>
    </row>
    <row r="228" spans="1:3" x14ac:dyDescent="0.2">
      <c r="A228" t="s">
        <v>55</v>
      </c>
      <c r="B228" t="s">
        <v>157</v>
      </c>
      <c r="C228" s="3">
        <v>1587</v>
      </c>
    </row>
    <row r="229" spans="1:3" x14ac:dyDescent="0.2">
      <c r="A229" t="s">
        <v>57</v>
      </c>
      <c r="B229" t="s">
        <v>157</v>
      </c>
      <c r="C229" s="3">
        <v>4624.735944700461</v>
      </c>
    </row>
    <row r="230" spans="1:3" x14ac:dyDescent="0.2">
      <c r="A230" t="s">
        <v>58</v>
      </c>
      <c r="B230" t="s">
        <v>157</v>
      </c>
      <c r="C230" s="3">
        <v>10150</v>
      </c>
    </row>
    <row r="231" spans="1:3" x14ac:dyDescent="0.2">
      <c r="A231" t="s">
        <v>59</v>
      </c>
      <c r="B231" t="s">
        <v>157</v>
      </c>
      <c r="C231" s="3">
        <v>1298.522727272727</v>
      </c>
    </row>
    <row r="232" spans="1:3" x14ac:dyDescent="0.2">
      <c r="A232" t="s">
        <v>60</v>
      </c>
      <c r="B232" t="s">
        <v>157</v>
      </c>
      <c r="C232" s="3">
        <v>2211.1999999999998</v>
      </c>
    </row>
    <row r="233" spans="1:3" x14ac:dyDescent="0.2">
      <c r="A233" t="s">
        <v>63</v>
      </c>
      <c r="B233" t="s">
        <v>157</v>
      </c>
      <c r="C233" s="3">
        <v>39940.919738769531</v>
      </c>
    </row>
    <row r="234" spans="1:3" x14ac:dyDescent="0.2">
      <c r="A234" t="s">
        <v>64</v>
      </c>
      <c r="B234" t="s">
        <v>157</v>
      </c>
      <c r="C234" s="3">
        <v>6542.5906423060533</v>
      </c>
    </row>
    <row r="235" spans="1:3" x14ac:dyDescent="0.2">
      <c r="A235" t="s">
        <v>65</v>
      </c>
      <c r="B235" t="s">
        <v>157</v>
      </c>
      <c r="C235" s="3">
        <v>20711.65593789937</v>
      </c>
    </row>
    <row r="236" spans="1:3" x14ac:dyDescent="0.2">
      <c r="A236" t="s">
        <v>66</v>
      </c>
      <c r="B236" t="s">
        <v>157</v>
      </c>
      <c r="C236" s="3">
        <v>7219</v>
      </c>
    </row>
    <row r="237" spans="1:3" x14ac:dyDescent="0.2">
      <c r="A237" t="s">
        <v>67</v>
      </c>
      <c r="B237" t="s">
        <v>157</v>
      </c>
      <c r="C237" s="3">
        <v>3070.5</v>
      </c>
    </row>
    <row r="238" spans="1:3" x14ac:dyDescent="0.2">
      <c r="A238" t="s">
        <v>69</v>
      </c>
      <c r="B238" t="s">
        <v>157</v>
      </c>
      <c r="C238" s="3">
        <v>46</v>
      </c>
    </row>
    <row r="239" spans="1:3" x14ac:dyDescent="0.2">
      <c r="A239" t="s">
        <v>68</v>
      </c>
      <c r="B239" t="s">
        <v>157</v>
      </c>
      <c r="C239" s="3">
        <v>1407</v>
      </c>
    </row>
    <row r="240" spans="1:3" x14ac:dyDescent="0.2">
      <c r="A240" t="s">
        <v>70</v>
      </c>
      <c r="B240" t="s">
        <v>157</v>
      </c>
      <c r="C240" s="3">
        <v>296</v>
      </c>
    </row>
    <row r="241" spans="1:3" x14ac:dyDescent="0.2">
      <c r="A241" t="s">
        <v>71</v>
      </c>
      <c r="B241" t="s">
        <v>157</v>
      </c>
      <c r="C241" s="3">
        <v>12830.050171000101</v>
      </c>
    </row>
    <row r="242" spans="1:3" x14ac:dyDescent="0.2">
      <c r="A242" t="s">
        <v>72</v>
      </c>
      <c r="B242" t="s">
        <v>157</v>
      </c>
      <c r="C242" s="3">
        <v>259</v>
      </c>
    </row>
    <row r="243" spans="1:3" x14ac:dyDescent="0.2">
      <c r="A243" t="s">
        <v>73</v>
      </c>
      <c r="B243" t="s">
        <v>157</v>
      </c>
      <c r="C243" s="3">
        <v>45.6875</v>
      </c>
    </row>
    <row r="244" spans="1:3" x14ac:dyDescent="0.2">
      <c r="A244" t="s">
        <v>75</v>
      </c>
      <c r="B244" t="s">
        <v>157</v>
      </c>
      <c r="C244" s="3">
        <v>503</v>
      </c>
    </row>
    <row r="245" spans="1:3" x14ac:dyDescent="0.2">
      <c r="A245" t="s">
        <v>85</v>
      </c>
      <c r="B245" t="s">
        <v>157</v>
      </c>
      <c r="C245" s="3">
        <v>3950.752</v>
      </c>
    </row>
    <row r="246" spans="1:3" x14ac:dyDescent="0.2">
      <c r="A246" t="s">
        <v>86</v>
      </c>
      <c r="B246" t="s">
        <v>157</v>
      </c>
      <c r="C246" s="3">
        <v>10028.832</v>
      </c>
    </row>
    <row r="247" spans="1:3" x14ac:dyDescent="0.2">
      <c r="A247" t="s">
        <v>87</v>
      </c>
      <c r="B247" t="s">
        <v>157</v>
      </c>
      <c r="C247" s="3">
        <v>4558.5600000000004</v>
      </c>
    </row>
    <row r="248" spans="1:3" x14ac:dyDescent="0.2">
      <c r="A248" t="s">
        <v>88</v>
      </c>
      <c r="B248" t="s">
        <v>157</v>
      </c>
      <c r="C248" s="3">
        <v>5470.2719999999999</v>
      </c>
    </row>
    <row r="249" spans="1:3" x14ac:dyDescent="0.2">
      <c r="A249" t="s">
        <v>89</v>
      </c>
      <c r="B249" t="s">
        <v>157</v>
      </c>
      <c r="C249" s="3">
        <v>6381.9840000000004</v>
      </c>
    </row>
    <row r="250" spans="1:3" x14ac:dyDescent="0.2">
      <c r="A250" t="s">
        <v>77</v>
      </c>
      <c r="B250" t="s">
        <v>157</v>
      </c>
      <c r="C250" s="3">
        <v>600.88529571351057</v>
      </c>
    </row>
    <row r="251" spans="1:3" x14ac:dyDescent="0.2">
      <c r="A251" t="s">
        <v>78</v>
      </c>
      <c r="B251" t="s">
        <v>157</v>
      </c>
      <c r="C251" s="3">
        <v>16114.338147410401</v>
      </c>
    </row>
    <row r="252" spans="1:3" x14ac:dyDescent="0.2">
      <c r="A252" t="s">
        <v>79</v>
      </c>
      <c r="B252" t="s">
        <v>157</v>
      </c>
      <c r="C252" s="3">
        <v>11223.445046821091</v>
      </c>
    </row>
    <row r="253" spans="1:3" x14ac:dyDescent="0.2">
      <c r="A253" t="s">
        <v>80</v>
      </c>
      <c r="B253" t="s">
        <v>157</v>
      </c>
      <c r="C253" s="3">
        <v>714.74121831925299</v>
      </c>
    </row>
    <row r="254" spans="1:3" x14ac:dyDescent="0.2">
      <c r="A254" t="s">
        <v>81</v>
      </c>
      <c r="B254" t="s">
        <v>157</v>
      </c>
      <c r="C254" s="3">
        <v>11477.2</v>
      </c>
    </row>
    <row r="255" spans="1:3" x14ac:dyDescent="0.2">
      <c r="A255" t="s">
        <v>84</v>
      </c>
      <c r="B255" t="s">
        <v>157</v>
      </c>
      <c r="C255" s="3">
        <v>2684</v>
      </c>
    </row>
    <row r="256" spans="1:3" x14ac:dyDescent="0.2">
      <c r="A256" t="s">
        <v>49</v>
      </c>
      <c r="B256" t="s">
        <v>158</v>
      </c>
      <c r="C256" s="5">
        <v>11225.3</v>
      </c>
    </row>
    <row r="257" spans="1:3" x14ac:dyDescent="0.2">
      <c r="A257" t="s">
        <v>55</v>
      </c>
      <c r="B257" t="s">
        <v>158</v>
      </c>
      <c r="C257" s="5">
        <v>85</v>
      </c>
    </row>
    <row r="258" spans="1:3" x14ac:dyDescent="0.2">
      <c r="A258" t="s">
        <v>56</v>
      </c>
      <c r="B258" t="s">
        <v>158</v>
      </c>
      <c r="C258" s="5">
        <v>362.3</v>
      </c>
    </row>
    <row r="259" spans="1:3" x14ac:dyDescent="0.2">
      <c r="A259" t="s">
        <v>57</v>
      </c>
      <c r="B259" t="s">
        <v>158</v>
      </c>
      <c r="C259" s="5">
        <v>326.26405529953922</v>
      </c>
    </row>
    <row r="260" spans="1:3" x14ac:dyDescent="0.2">
      <c r="A260" t="s">
        <v>58</v>
      </c>
      <c r="B260" t="s">
        <v>158</v>
      </c>
      <c r="C260" s="5">
        <v>7127</v>
      </c>
    </row>
    <row r="261" spans="1:3" x14ac:dyDescent="0.2">
      <c r="A261" t="s">
        <v>59</v>
      </c>
      <c r="B261" t="s">
        <v>158</v>
      </c>
      <c r="C261" s="5">
        <v>459.47727272727269</v>
      </c>
    </row>
    <row r="262" spans="1:3" x14ac:dyDescent="0.2">
      <c r="A262" t="s">
        <v>60</v>
      </c>
      <c r="B262" t="s">
        <v>158</v>
      </c>
      <c r="C262" s="5">
        <v>4151.3590114827766</v>
      </c>
    </row>
    <row r="263" spans="1:3" x14ac:dyDescent="0.2">
      <c r="A263" t="s">
        <v>61</v>
      </c>
      <c r="B263" t="s">
        <v>158</v>
      </c>
      <c r="C263" s="5">
        <v>9</v>
      </c>
    </row>
    <row r="264" spans="1:3" x14ac:dyDescent="0.2">
      <c r="A264" t="s">
        <v>62</v>
      </c>
      <c r="B264" t="s">
        <v>158</v>
      </c>
      <c r="C264" s="5">
        <v>13</v>
      </c>
    </row>
    <row r="265" spans="1:3" x14ac:dyDescent="0.2">
      <c r="A265" t="s">
        <v>63</v>
      </c>
      <c r="B265" t="s">
        <v>158</v>
      </c>
      <c r="C265" s="5">
        <v>9518.0802612304688</v>
      </c>
    </row>
    <row r="266" spans="1:3" x14ac:dyDescent="0.2">
      <c r="A266" t="s">
        <v>64</v>
      </c>
      <c r="B266" t="s">
        <v>158</v>
      </c>
      <c r="C266" s="5">
        <v>523</v>
      </c>
    </row>
    <row r="267" spans="1:3" x14ac:dyDescent="0.2">
      <c r="A267" t="s">
        <v>65</v>
      </c>
      <c r="B267" t="s">
        <v>158</v>
      </c>
      <c r="C267" s="5">
        <v>15718.688124201261</v>
      </c>
    </row>
    <row r="268" spans="1:3" x14ac:dyDescent="0.2">
      <c r="A268" t="s">
        <v>66</v>
      </c>
      <c r="B268" t="s">
        <v>158</v>
      </c>
      <c r="C268" s="5">
        <v>3309.558659217877</v>
      </c>
    </row>
    <row r="269" spans="1:3" x14ac:dyDescent="0.2">
      <c r="A269" t="s">
        <v>67</v>
      </c>
      <c r="B269" t="s">
        <v>158</v>
      </c>
      <c r="C269" s="5">
        <v>1575</v>
      </c>
    </row>
    <row r="270" spans="1:3" x14ac:dyDescent="0.2">
      <c r="A270" t="s">
        <v>68</v>
      </c>
      <c r="B270" t="s">
        <v>158</v>
      </c>
      <c r="C270" s="5">
        <v>495</v>
      </c>
    </row>
    <row r="271" spans="1:3" x14ac:dyDescent="0.2">
      <c r="A271" t="s">
        <v>69</v>
      </c>
      <c r="B271" t="s">
        <v>158</v>
      </c>
      <c r="C271" s="5">
        <v>194</v>
      </c>
    </row>
    <row r="272" spans="1:3" x14ac:dyDescent="0.2">
      <c r="A272" t="s">
        <v>70</v>
      </c>
      <c r="B272" t="s">
        <v>158</v>
      </c>
      <c r="C272" s="5">
        <v>32</v>
      </c>
    </row>
    <row r="273" spans="1:3" x14ac:dyDescent="0.2">
      <c r="A273" t="s">
        <v>71</v>
      </c>
      <c r="B273" t="s">
        <v>158</v>
      </c>
      <c r="C273" s="5">
        <v>8508.1996579997995</v>
      </c>
    </row>
    <row r="274" spans="1:3" x14ac:dyDescent="0.2">
      <c r="A274" t="s">
        <v>72</v>
      </c>
      <c r="B274" t="s">
        <v>158</v>
      </c>
      <c r="C274" s="4">
        <v>150</v>
      </c>
    </row>
    <row r="275" spans="1:3" x14ac:dyDescent="0.2">
      <c r="A275" t="s">
        <v>73</v>
      </c>
      <c r="B275" t="s">
        <v>158</v>
      </c>
      <c r="C275" s="5">
        <v>40.3125</v>
      </c>
    </row>
    <row r="276" spans="1:3" x14ac:dyDescent="0.2">
      <c r="A276" t="s">
        <v>74</v>
      </c>
      <c r="B276" t="s">
        <v>158</v>
      </c>
      <c r="C276" s="5">
        <v>1676</v>
      </c>
    </row>
    <row r="277" spans="1:3" x14ac:dyDescent="0.2">
      <c r="A277" t="s">
        <v>76</v>
      </c>
      <c r="B277" t="s">
        <v>158</v>
      </c>
      <c r="C277" s="5">
        <v>227</v>
      </c>
    </row>
    <row r="278" spans="1:3" x14ac:dyDescent="0.2">
      <c r="A278" t="s">
        <v>85</v>
      </c>
      <c r="B278" t="s">
        <v>158</v>
      </c>
      <c r="C278" s="12">
        <v>1950</v>
      </c>
    </row>
    <row r="279" spans="1:3" x14ac:dyDescent="0.2">
      <c r="A279" t="s">
        <v>86</v>
      </c>
      <c r="B279" t="s">
        <v>158</v>
      </c>
      <c r="C279" s="12">
        <v>4950</v>
      </c>
    </row>
    <row r="280" spans="1:3" x14ac:dyDescent="0.2">
      <c r="A280" t="s">
        <v>87</v>
      </c>
      <c r="B280" t="s">
        <v>158</v>
      </c>
      <c r="C280" s="12">
        <v>2250</v>
      </c>
    </row>
    <row r="281" spans="1:3" x14ac:dyDescent="0.2">
      <c r="A281" t="s">
        <v>88</v>
      </c>
      <c r="B281" t="s">
        <v>158</v>
      </c>
      <c r="C281" s="12">
        <v>2700</v>
      </c>
    </row>
    <row r="282" spans="1:3" x14ac:dyDescent="0.2">
      <c r="A282" t="s">
        <v>89</v>
      </c>
      <c r="B282" t="s">
        <v>158</v>
      </c>
      <c r="C282" s="12">
        <v>3150</v>
      </c>
    </row>
    <row r="283" spans="1:3" x14ac:dyDescent="0.2">
      <c r="A283" t="s">
        <v>77</v>
      </c>
      <c r="B283" t="s">
        <v>158</v>
      </c>
      <c r="C283" s="5">
        <v>1752.0147042864901</v>
      </c>
    </row>
    <row r="284" spans="1:3" x14ac:dyDescent="0.2">
      <c r="A284" t="s">
        <v>78</v>
      </c>
      <c r="B284" t="s">
        <v>158</v>
      </c>
      <c r="C284" s="5">
        <v>29427.661852589641</v>
      </c>
    </row>
    <row r="285" spans="1:3" x14ac:dyDescent="0.2">
      <c r="A285" t="s">
        <v>79</v>
      </c>
      <c r="B285" t="s">
        <v>158</v>
      </c>
      <c r="C285" s="5">
        <v>6707.5549531789056</v>
      </c>
    </row>
    <row r="286" spans="1:3" x14ac:dyDescent="0.2">
      <c r="A286" t="s">
        <v>80</v>
      </c>
      <c r="B286" t="s">
        <v>158</v>
      </c>
      <c r="C286" s="5">
        <v>3530.5</v>
      </c>
    </row>
    <row r="287" spans="1:3" x14ac:dyDescent="0.2">
      <c r="A287" t="s">
        <v>81</v>
      </c>
      <c r="B287" t="s">
        <v>158</v>
      </c>
      <c r="C287" s="5">
        <v>6559.0377777777776</v>
      </c>
    </row>
    <row r="288" spans="1:3" x14ac:dyDescent="0.2">
      <c r="A288" t="s">
        <v>83</v>
      </c>
      <c r="B288" t="s">
        <v>158</v>
      </c>
      <c r="C288" s="5">
        <v>3574</v>
      </c>
    </row>
    <row r="289" spans="1:3" x14ac:dyDescent="0.2">
      <c r="A289" t="s">
        <v>55</v>
      </c>
      <c r="B289" t="s">
        <v>5</v>
      </c>
      <c r="C289" s="7">
        <v>200000</v>
      </c>
    </row>
    <row r="290" spans="1:3" x14ac:dyDescent="0.2">
      <c r="A290" t="s">
        <v>57</v>
      </c>
      <c r="B290" t="s">
        <v>5</v>
      </c>
      <c r="C290" s="7">
        <v>200000</v>
      </c>
    </row>
    <row r="291" spans="1:3" x14ac:dyDescent="0.2">
      <c r="A291" t="s">
        <v>59</v>
      </c>
      <c r="B291" t="s">
        <v>5</v>
      </c>
      <c r="C291" s="7">
        <v>200000</v>
      </c>
    </row>
    <row r="292" spans="1:3" x14ac:dyDescent="0.2">
      <c r="A292" t="s">
        <v>60</v>
      </c>
      <c r="B292" t="s">
        <v>5</v>
      </c>
      <c r="C292" s="7">
        <v>200000</v>
      </c>
    </row>
    <row r="293" spans="1:3" x14ac:dyDescent="0.2">
      <c r="A293" t="s">
        <v>67</v>
      </c>
      <c r="B293" t="s">
        <v>5</v>
      </c>
      <c r="C293" s="7">
        <v>200000</v>
      </c>
    </row>
    <row r="294" spans="1:3" x14ac:dyDescent="0.2">
      <c r="A294" t="s">
        <v>69</v>
      </c>
      <c r="B294" t="s">
        <v>5</v>
      </c>
      <c r="C294" s="7">
        <v>200000</v>
      </c>
    </row>
    <row r="295" spans="1:3" x14ac:dyDescent="0.2">
      <c r="A295" t="s">
        <v>70</v>
      </c>
      <c r="B295" t="s">
        <v>5</v>
      </c>
      <c r="C295" s="7">
        <v>200000</v>
      </c>
    </row>
    <row r="296" spans="1:3" x14ac:dyDescent="0.2">
      <c r="A296" t="s">
        <v>75</v>
      </c>
      <c r="B296" t="s">
        <v>5</v>
      </c>
      <c r="C296" s="7">
        <v>200000</v>
      </c>
    </row>
    <row r="297" spans="1:3" x14ac:dyDescent="0.2">
      <c r="A297" t="s">
        <v>77</v>
      </c>
      <c r="B297" t="s">
        <v>5</v>
      </c>
      <c r="C297" s="7">
        <v>200000</v>
      </c>
    </row>
    <row r="298" spans="1:3" x14ac:dyDescent="0.2">
      <c r="A298" t="s">
        <v>79</v>
      </c>
      <c r="B298" t="s">
        <v>5</v>
      </c>
      <c r="C298" s="7">
        <v>200000</v>
      </c>
    </row>
    <row r="299" spans="1:3" x14ac:dyDescent="0.2">
      <c r="A299" t="s">
        <v>80</v>
      </c>
      <c r="B299" t="s">
        <v>5</v>
      </c>
      <c r="C299" s="7">
        <v>200000</v>
      </c>
    </row>
    <row r="300" spans="1:3" x14ac:dyDescent="0.2">
      <c r="A300" t="s">
        <v>83</v>
      </c>
      <c r="B300" t="s">
        <v>5</v>
      </c>
      <c r="C300" s="7">
        <v>200000</v>
      </c>
    </row>
    <row r="301" spans="1:3" x14ac:dyDescent="0.2">
      <c r="A301" t="s">
        <v>84</v>
      </c>
      <c r="B301" t="s">
        <v>5</v>
      </c>
      <c r="C301" s="7">
        <v>200000</v>
      </c>
    </row>
    <row r="302" spans="1:3" x14ac:dyDescent="0.2">
      <c r="A302" t="s">
        <v>49</v>
      </c>
      <c r="B302" t="s">
        <v>159</v>
      </c>
      <c r="C302" s="8">
        <v>200000</v>
      </c>
    </row>
    <row r="303" spans="1:3" x14ac:dyDescent="0.2">
      <c r="A303" t="s">
        <v>56</v>
      </c>
      <c r="B303" t="s">
        <v>159</v>
      </c>
      <c r="C303" s="8">
        <v>200000</v>
      </c>
    </row>
    <row r="304" spans="1:3" x14ac:dyDescent="0.2">
      <c r="A304" t="s">
        <v>57</v>
      </c>
      <c r="B304" t="s">
        <v>159</v>
      </c>
      <c r="C304" s="8">
        <v>200000</v>
      </c>
    </row>
    <row r="305" spans="1:3" x14ac:dyDescent="0.2">
      <c r="A305" t="s">
        <v>58</v>
      </c>
      <c r="B305" t="s">
        <v>159</v>
      </c>
      <c r="C305" s="8">
        <v>200000</v>
      </c>
    </row>
    <row r="306" spans="1:3" x14ac:dyDescent="0.2">
      <c r="A306" t="s">
        <v>59</v>
      </c>
      <c r="B306" t="s">
        <v>159</v>
      </c>
      <c r="C306" s="8">
        <v>200000</v>
      </c>
    </row>
    <row r="307" spans="1:3" x14ac:dyDescent="0.2">
      <c r="A307" t="s">
        <v>60</v>
      </c>
      <c r="B307" t="s">
        <v>159</v>
      </c>
      <c r="C307" s="8">
        <v>200000</v>
      </c>
    </row>
    <row r="308" spans="1:3" x14ac:dyDescent="0.2">
      <c r="A308" t="s">
        <v>61</v>
      </c>
      <c r="B308" t="s">
        <v>159</v>
      </c>
      <c r="C308" s="8">
        <v>200000</v>
      </c>
    </row>
    <row r="309" spans="1:3" x14ac:dyDescent="0.2">
      <c r="A309" t="s">
        <v>63</v>
      </c>
      <c r="B309" t="s">
        <v>159</v>
      </c>
      <c r="C309" s="8">
        <v>200000</v>
      </c>
    </row>
    <row r="310" spans="1:3" x14ac:dyDescent="0.2">
      <c r="A310" t="s">
        <v>64</v>
      </c>
      <c r="B310" t="s">
        <v>159</v>
      </c>
      <c r="C310" s="8">
        <v>200000</v>
      </c>
    </row>
    <row r="311" spans="1:3" x14ac:dyDescent="0.2">
      <c r="A311" t="s">
        <v>65</v>
      </c>
      <c r="B311" t="s">
        <v>159</v>
      </c>
      <c r="C311" s="8">
        <v>200000</v>
      </c>
    </row>
    <row r="312" spans="1:3" x14ac:dyDescent="0.2">
      <c r="A312" t="s">
        <v>66</v>
      </c>
      <c r="B312" t="s">
        <v>159</v>
      </c>
      <c r="C312" s="8">
        <v>200000</v>
      </c>
    </row>
    <row r="313" spans="1:3" x14ac:dyDescent="0.2">
      <c r="A313" t="s">
        <v>68</v>
      </c>
      <c r="B313" t="s">
        <v>159</v>
      </c>
      <c r="C313" s="8">
        <v>200000</v>
      </c>
    </row>
    <row r="314" spans="1:3" x14ac:dyDescent="0.2">
      <c r="A314" t="s">
        <v>69</v>
      </c>
      <c r="B314" t="s">
        <v>159</v>
      </c>
      <c r="C314" s="8">
        <v>200000</v>
      </c>
    </row>
    <row r="315" spans="1:3" x14ac:dyDescent="0.2">
      <c r="A315" t="s">
        <v>70</v>
      </c>
      <c r="B315" t="s">
        <v>159</v>
      </c>
      <c r="C315" s="8">
        <v>200000</v>
      </c>
    </row>
    <row r="316" spans="1:3" x14ac:dyDescent="0.2">
      <c r="A316" t="s">
        <v>72</v>
      </c>
      <c r="B316" t="s">
        <v>159</v>
      </c>
      <c r="C316" s="8">
        <v>200000</v>
      </c>
    </row>
    <row r="317" spans="1:3" x14ac:dyDescent="0.2">
      <c r="A317" t="s">
        <v>74</v>
      </c>
      <c r="B317" t="s">
        <v>159</v>
      </c>
      <c r="C317" s="8">
        <v>200000</v>
      </c>
    </row>
    <row r="318" spans="1:3" x14ac:dyDescent="0.2">
      <c r="A318" t="s">
        <v>75</v>
      </c>
      <c r="B318" t="s">
        <v>159</v>
      </c>
      <c r="C318" s="8">
        <v>200000</v>
      </c>
    </row>
    <row r="319" spans="1:3" x14ac:dyDescent="0.2">
      <c r="A319" t="s">
        <v>78</v>
      </c>
      <c r="B319" t="s">
        <v>159</v>
      </c>
      <c r="C319" s="8">
        <v>200000</v>
      </c>
    </row>
    <row r="320" spans="1:3" x14ac:dyDescent="0.2">
      <c r="A320" t="s">
        <v>79</v>
      </c>
      <c r="B320" t="s">
        <v>159</v>
      </c>
      <c r="C320" s="8">
        <v>200000</v>
      </c>
    </row>
    <row r="321" spans="1:6" x14ac:dyDescent="0.2">
      <c r="A321" t="s">
        <v>81</v>
      </c>
      <c r="B321" t="s">
        <v>159</v>
      </c>
      <c r="C321" s="8">
        <v>200000</v>
      </c>
    </row>
    <row r="322" spans="1:6" x14ac:dyDescent="0.2">
      <c r="A322" t="s">
        <v>83</v>
      </c>
      <c r="B322" t="s">
        <v>159</v>
      </c>
      <c r="C322" s="8">
        <v>200000</v>
      </c>
    </row>
    <row r="323" spans="1:6" x14ac:dyDescent="0.2">
      <c r="A323" t="s">
        <v>84</v>
      </c>
      <c r="B323" t="s">
        <v>159</v>
      </c>
      <c r="C323" s="8">
        <v>200000</v>
      </c>
    </row>
    <row r="324" spans="1:6" x14ac:dyDescent="0.2">
      <c r="A324" t="s">
        <v>49</v>
      </c>
      <c r="B324" t="s">
        <v>25</v>
      </c>
      <c r="C324" s="8">
        <v>249296.82672000001</v>
      </c>
      <c r="D324" s="13">
        <v>372000</v>
      </c>
      <c r="F324" t="s">
        <v>160</v>
      </c>
    </row>
    <row r="325" spans="1:6" x14ac:dyDescent="0.2">
      <c r="A325" t="s">
        <v>55</v>
      </c>
      <c r="B325" t="s">
        <v>25</v>
      </c>
      <c r="C325" s="8">
        <v>71458.029297000001</v>
      </c>
      <c r="D325" s="13">
        <v>547000</v>
      </c>
    </row>
    <row r="326" spans="1:6" x14ac:dyDescent="0.2">
      <c r="A326" t="s">
        <v>56</v>
      </c>
      <c r="B326" t="s">
        <v>25</v>
      </c>
      <c r="C326" s="8">
        <v>230107.70263799999</v>
      </c>
      <c r="D326" s="13">
        <v>561000</v>
      </c>
    </row>
    <row r="327" spans="1:6" x14ac:dyDescent="0.2">
      <c r="A327" t="s">
        <v>57</v>
      </c>
      <c r="B327" t="s">
        <v>25</v>
      </c>
      <c r="C327" s="8">
        <v>354539.49365000002</v>
      </c>
      <c r="D327" s="13">
        <v>950000</v>
      </c>
    </row>
    <row r="328" spans="1:6" x14ac:dyDescent="0.2">
      <c r="A328" t="s">
        <v>58</v>
      </c>
      <c r="B328" t="s">
        <v>25</v>
      </c>
      <c r="C328" s="8">
        <v>122703.17328</v>
      </c>
      <c r="D328" s="13">
        <v>372000</v>
      </c>
    </row>
    <row r="329" spans="1:6" x14ac:dyDescent="0.2">
      <c r="A329" t="s">
        <v>59</v>
      </c>
      <c r="B329" t="s">
        <v>25</v>
      </c>
      <c r="C329" s="8">
        <v>124057.167003</v>
      </c>
      <c r="D329" s="13">
        <v>693000</v>
      </c>
    </row>
    <row r="330" spans="1:6" x14ac:dyDescent="0.2">
      <c r="A330" t="s">
        <v>60</v>
      </c>
      <c r="B330" t="s">
        <v>25</v>
      </c>
      <c r="C330" s="8">
        <v>1373000</v>
      </c>
      <c r="D330" s="13">
        <v>1373000</v>
      </c>
    </row>
    <row r="331" spans="1:6" x14ac:dyDescent="0.2">
      <c r="A331" t="s">
        <v>61</v>
      </c>
      <c r="B331" t="s">
        <v>25</v>
      </c>
      <c r="C331" s="8">
        <v>115971.606868</v>
      </c>
      <c r="D331" s="13">
        <v>70000</v>
      </c>
    </row>
    <row r="332" spans="1:6" x14ac:dyDescent="0.2">
      <c r="A332" t="s">
        <v>62</v>
      </c>
      <c r="B332" t="s">
        <v>25</v>
      </c>
      <c r="C332" s="8">
        <v>28978.730479999998</v>
      </c>
      <c r="D332" s="13">
        <v>112000</v>
      </c>
    </row>
    <row r="333" spans="1:6" x14ac:dyDescent="0.2">
      <c r="A333" t="s">
        <v>63</v>
      </c>
      <c r="B333" t="s">
        <v>25</v>
      </c>
      <c r="C333" s="8">
        <v>2382763.396617</v>
      </c>
      <c r="D333" s="13">
        <v>2817000</v>
      </c>
    </row>
    <row r="334" spans="1:6" x14ac:dyDescent="0.2">
      <c r="A334" t="s">
        <v>64</v>
      </c>
      <c r="B334" t="s">
        <v>25</v>
      </c>
      <c r="C334" s="8">
        <v>362393.27741699998</v>
      </c>
      <c r="D334" s="13">
        <v>1303000</v>
      </c>
    </row>
    <row r="335" spans="1:6" x14ac:dyDescent="0.2">
      <c r="A335" t="s">
        <v>65</v>
      </c>
      <c r="B335" t="s">
        <v>25</v>
      </c>
      <c r="C335" s="8">
        <v>1128000</v>
      </c>
      <c r="D335" s="13">
        <v>1128000</v>
      </c>
    </row>
    <row r="336" spans="1:6" x14ac:dyDescent="0.2">
      <c r="A336" t="s">
        <v>66</v>
      </c>
      <c r="B336" t="s">
        <v>25</v>
      </c>
      <c r="C336" s="8">
        <v>1090395.2394300001</v>
      </c>
      <c r="D336" s="13">
        <v>1470000</v>
      </c>
    </row>
    <row r="337" spans="1:4" x14ac:dyDescent="0.2">
      <c r="A337" t="s">
        <v>67</v>
      </c>
      <c r="B337" t="s">
        <v>25</v>
      </c>
      <c r="C337" s="8">
        <v>421499.97289999999</v>
      </c>
      <c r="D337" s="13">
        <v>950000</v>
      </c>
    </row>
    <row r="338" spans="1:4" x14ac:dyDescent="0.2">
      <c r="A338" t="s">
        <v>68</v>
      </c>
      <c r="B338" t="s">
        <v>25</v>
      </c>
      <c r="C338" s="8">
        <v>68287.883740000005</v>
      </c>
      <c r="D338" s="13">
        <v>205000</v>
      </c>
    </row>
    <row r="339" spans="1:4" x14ac:dyDescent="0.2">
      <c r="A339" t="s">
        <v>69</v>
      </c>
      <c r="B339" t="s">
        <v>25</v>
      </c>
      <c r="C339" s="8">
        <v>112252.56770499999</v>
      </c>
      <c r="D339" s="13">
        <v>205000</v>
      </c>
    </row>
    <row r="340" spans="1:4" x14ac:dyDescent="0.2">
      <c r="A340" t="s">
        <v>70</v>
      </c>
      <c r="B340" t="s">
        <v>25</v>
      </c>
      <c r="C340" s="8">
        <v>379604.76056999998</v>
      </c>
      <c r="D340" s="13">
        <v>1470000</v>
      </c>
    </row>
    <row r="341" spans="1:4" x14ac:dyDescent="0.2">
      <c r="A341" t="s">
        <v>71</v>
      </c>
      <c r="B341" t="s">
        <v>25</v>
      </c>
      <c r="C341" s="8">
        <v>625000</v>
      </c>
      <c r="D341" s="13">
        <v>625000</v>
      </c>
    </row>
    <row r="342" spans="1:4" x14ac:dyDescent="0.2">
      <c r="A342" t="s">
        <v>72</v>
      </c>
      <c r="B342" t="s">
        <v>25</v>
      </c>
      <c r="C342" s="8">
        <v>41737.860080000013</v>
      </c>
      <c r="D342" s="13">
        <v>112000</v>
      </c>
    </row>
    <row r="343" spans="1:4" x14ac:dyDescent="0.2">
      <c r="A343" t="s">
        <v>73</v>
      </c>
      <c r="B343" t="s">
        <v>25</v>
      </c>
      <c r="C343" s="8">
        <v>19390.593056999998</v>
      </c>
      <c r="D343" s="13">
        <v>561000</v>
      </c>
    </row>
    <row r="344" spans="1:4" x14ac:dyDescent="0.2">
      <c r="A344" t="s">
        <v>74</v>
      </c>
      <c r="B344" t="s">
        <v>25</v>
      </c>
      <c r="C344" s="8">
        <v>41283.409551999997</v>
      </c>
      <c r="D344" s="13">
        <v>112000</v>
      </c>
    </row>
    <row r="345" spans="1:4" x14ac:dyDescent="0.2">
      <c r="A345" t="s">
        <v>75</v>
      </c>
      <c r="B345" t="s">
        <v>25</v>
      </c>
      <c r="C345" s="8">
        <v>82133.034700000004</v>
      </c>
      <c r="D345" s="13">
        <v>950000</v>
      </c>
    </row>
    <row r="346" spans="1:4" x14ac:dyDescent="0.2">
      <c r="A346" t="s">
        <v>76</v>
      </c>
      <c r="B346" t="s">
        <v>25</v>
      </c>
      <c r="C346" s="8">
        <v>311501.70430500002</v>
      </c>
      <c r="D346" s="13">
        <v>561000</v>
      </c>
    </row>
    <row r="347" spans="1:4" x14ac:dyDescent="0.2">
      <c r="A347" t="s">
        <v>85</v>
      </c>
      <c r="B347" t="s">
        <v>25</v>
      </c>
      <c r="C347" s="8">
        <v>53621.131013710001</v>
      </c>
      <c r="D347" s="13">
        <v>169390</v>
      </c>
    </row>
    <row r="348" spans="1:4" x14ac:dyDescent="0.2">
      <c r="A348" t="s">
        <v>86</v>
      </c>
      <c r="B348" t="s">
        <v>25</v>
      </c>
      <c r="C348" s="8">
        <v>136115.17872711</v>
      </c>
      <c r="D348" s="13">
        <v>429990</v>
      </c>
    </row>
    <row r="349" spans="1:4" x14ac:dyDescent="0.2">
      <c r="A349" t="s">
        <v>87</v>
      </c>
      <c r="B349" t="s">
        <v>25</v>
      </c>
      <c r="C349" s="8">
        <v>61870.53578505</v>
      </c>
      <c r="D349" s="13">
        <v>195450</v>
      </c>
    </row>
    <row r="350" spans="1:4" x14ac:dyDescent="0.2">
      <c r="A350" t="s">
        <v>88</v>
      </c>
      <c r="B350" t="s">
        <v>25</v>
      </c>
      <c r="C350" s="8">
        <v>74244.642942060003</v>
      </c>
      <c r="D350" s="13">
        <v>234540</v>
      </c>
    </row>
    <row r="351" spans="1:4" x14ac:dyDescent="0.2">
      <c r="A351" t="s">
        <v>89</v>
      </c>
      <c r="B351" t="s">
        <v>25</v>
      </c>
      <c r="C351" s="8">
        <v>86618.750099069992</v>
      </c>
      <c r="D351" s="13">
        <v>273630</v>
      </c>
    </row>
    <row r="352" spans="1:4" x14ac:dyDescent="0.2">
      <c r="A352" t="s">
        <v>77</v>
      </c>
      <c r="B352" t="s">
        <v>25</v>
      </c>
      <c r="C352" s="8">
        <v>491816.65024799999</v>
      </c>
      <c r="D352" s="13">
        <v>693000</v>
      </c>
    </row>
    <row r="353" spans="1:5" x14ac:dyDescent="0.2">
      <c r="A353" t="s">
        <v>78</v>
      </c>
      <c r="B353" t="s">
        <v>25</v>
      </c>
      <c r="C353" s="8">
        <v>434236.60338300001</v>
      </c>
      <c r="D353" s="13">
        <v>2817000</v>
      </c>
    </row>
    <row r="354" spans="1:5" x14ac:dyDescent="0.2">
      <c r="A354" t="s">
        <v>79</v>
      </c>
      <c r="B354" t="s">
        <v>25</v>
      </c>
      <c r="C354" s="8">
        <v>332741.759051</v>
      </c>
      <c r="D354" s="13">
        <v>547000</v>
      </c>
    </row>
    <row r="355" spans="1:5" x14ac:dyDescent="0.2">
      <c r="A355" t="s">
        <v>80</v>
      </c>
      <c r="B355" t="s">
        <v>25</v>
      </c>
      <c r="C355" s="8">
        <v>123522.162107</v>
      </c>
      <c r="D355" s="13">
        <v>547000</v>
      </c>
    </row>
    <row r="356" spans="1:5" x14ac:dyDescent="0.2">
      <c r="A356" t="s">
        <v>81</v>
      </c>
      <c r="B356" t="s">
        <v>25</v>
      </c>
      <c r="C356" s="8">
        <v>482164.87714799988</v>
      </c>
      <c r="D356" s="13">
        <v>1303000</v>
      </c>
    </row>
    <row r="357" spans="1:5" x14ac:dyDescent="0.2">
      <c r="A357" t="s">
        <v>83</v>
      </c>
      <c r="B357" t="s">
        <v>25</v>
      </c>
      <c r="C357" s="8">
        <v>24459.548555000001</v>
      </c>
      <c r="D357" s="13">
        <v>205000</v>
      </c>
    </row>
    <row r="358" spans="1:5" x14ac:dyDescent="0.2">
      <c r="A358" t="s">
        <v>84</v>
      </c>
      <c r="B358" t="s">
        <v>25</v>
      </c>
      <c r="C358" s="8">
        <v>77126.182749</v>
      </c>
      <c r="D358" s="13">
        <v>693000</v>
      </c>
    </row>
    <row r="359" spans="1:5" x14ac:dyDescent="0.2">
      <c r="A359" t="s">
        <v>56</v>
      </c>
      <c r="B359" t="s">
        <v>161</v>
      </c>
      <c r="C359" s="10">
        <v>0</v>
      </c>
    </row>
    <row r="360" spans="1:5" x14ac:dyDescent="0.2">
      <c r="A360" t="s">
        <v>60</v>
      </c>
      <c r="B360" t="s">
        <v>161</v>
      </c>
      <c r="C360" s="10">
        <v>2260.2600000000002</v>
      </c>
    </row>
    <row r="361" spans="1:5" x14ac:dyDescent="0.2">
      <c r="A361" t="s">
        <v>61</v>
      </c>
      <c r="B361" t="s">
        <v>161</v>
      </c>
      <c r="C361" s="10">
        <v>11582.58</v>
      </c>
      <c r="E361" t="s">
        <v>162</v>
      </c>
    </row>
    <row r="362" spans="1:5" x14ac:dyDescent="0.2">
      <c r="A362" t="s">
        <v>62</v>
      </c>
      <c r="B362" t="s">
        <v>161</v>
      </c>
      <c r="C362" s="10">
        <v>1500</v>
      </c>
    </row>
    <row r="363" spans="1:5" x14ac:dyDescent="0.2">
      <c r="A363" t="s">
        <v>63</v>
      </c>
      <c r="B363" t="s">
        <v>161</v>
      </c>
      <c r="C363" s="10">
        <v>13000</v>
      </c>
    </row>
    <row r="364" spans="1:5" x14ac:dyDescent="0.2">
      <c r="A364" t="s">
        <v>64</v>
      </c>
      <c r="B364" t="s">
        <v>161</v>
      </c>
      <c r="C364" s="10">
        <v>15500</v>
      </c>
    </row>
    <row r="365" spans="1:5" x14ac:dyDescent="0.2">
      <c r="A365" t="s">
        <v>65</v>
      </c>
      <c r="B365" t="s">
        <v>161</v>
      </c>
      <c r="C365" s="10">
        <v>57900</v>
      </c>
    </row>
    <row r="366" spans="1:5" x14ac:dyDescent="0.2">
      <c r="A366" t="s">
        <v>66</v>
      </c>
      <c r="B366" t="s">
        <v>161</v>
      </c>
      <c r="C366" s="10">
        <v>0</v>
      </c>
    </row>
    <row r="367" spans="1:5" x14ac:dyDescent="0.2">
      <c r="A367" t="s">
        <v>67</v>
      </c>
      <c r="B367" t="s">
        <v>161</v>
      </c>
      <c r="C367" s="10">
        <v>15300</v>
      </c>
    </row>
    <row r="368" spans="1:5" x14ac:dyDescent="0.2">
      <c r="A368" t="s">
        <v>70</v>
      </c>
      <c r="B368" t="s">
        <v>161</v>
      </c>
      <c r="C368" s="10">
        <v>22200</v>
      </c>
    </row>
    <row r="369" spans="1:3" x14ac:dyDescent="0.2">
      <c r="A369" t="s">
        <v>71</v>
      </c>
      <c r="B369" t="s">
        <v>161</v>
      </c>
      <c r="C369" s="10">
        <v>15300</v>
      </c>
    </row>
    <row r="370" spans="1:3" x14ac:dyDescent="0.2">
      <c r="A370" t="s">
        <v>74</v>
      </c>
      <c r="B370" t="s">
        <v>161</v>
      </c>
      <c r="C370" s="10">
        <v>2900</v>
      </c>
    </row>
    <row r="371" spans="1:3" x14ac:dyDescent="0.2">
      <c r="A371" t="s">
        <v>76</v>
      </c>
      <c r="B371" t="s">
        <v>161</v>
      </c>
      <c r="C371" s="10">
        <v>0</v>
      </c>
    </row>
    <row r="372" spans="1:3" x14ac:dyDescent="0.2">
      <c r="A372" t="s">
        <v>85</v>
      </c>
      <c r="B372" t="s">
        <v>161</v>
      </c>
      <c r="C372" s="10">
        <v>0</v>
      </c>
    </row>
    <row r="373" spans="1:3" x14ac:dyDescent="0.2">
      <c r="A373" t="s">
        <v>86</v>
      </c>
      <c r="B373" t="s">
        <v>161</v>
      </c>
      <c r="C373" s="10">
        <v>0</v>
      </c>
    </row>
    <row r="374" spans="1:3" x14ac:dyDescent="0.2">
      <c r="A374" t="s">
        <v>87</v>
      </c>
      <c r="B374" t="s">
        <v>161</v>
      </c>
      <c r="C374" s="10">
        <v>0</v>
      </c>
    </row>
    <row r="375" spans="1:3" x14ac:dyDescent="0.2">
      <c r="A375" t="s">
        <v>88</v>
      </c>
      <c r="B375" t="s">
        <v>161</v>
      </c>
      <c r="C375" s="10">
        <v>0</v>
      </c>
    </row>
    <row r="376" spans="1:3" x14ac:dyDescent="0.2">
      <c r="A376" t="s">
        <v>89</v>
      </c>
      <c r="B376" t="s">
        <v>161</v>
      </c>
      <c r="C376" s="10">
        <v>0</v>
      </c>
    </row>
    <row r="377" spans="1:3" x14ac:dyDescent="0.2">
      <c r="A377" t="s">
        <v>78</v>
      </c>
      <c r="B377" t="s">
        <v>161</v>
      </c>
      <c r="C377" s="10">
        <v>9000</v>
      </c>
    </row>
    <row r="378" spans="1:3" x14ac:dyDescent="0.2">
      <c r="A378" t="s">
        <v>72</v>
      </c>
      <c r="B378" t="s">
        <v>161</v>
      </c>
      <c r="C378" s="10">
        <v>3600</v>
      </c>
    </row>
    <row r="379" spans="1:3" x14ac:dyDescent="0.2">
      <c r="A379" t="s">
        <v>77</v>
      </c>
      <c r="B379" t="s">
        <v>161</v>
      </c>
      <c r="C379" s="10">
        <v>27900</v>
      </c>
    </row>
    <row r="380" spans="1:3" x14ac:dyDescent="0.2">
      <c r="A380" t="s">
        <v>81</v>
      </c>
      <c r="B380" t="s">
        <v>161</v>
      </c>
      <c r="C380" s="10">
        <v>19800</v>
      </c>
    </row>
    <row r="381" spans="1:3" x14ac:dyDescent="0.2">
      <c r="A381" t="s">
        <v>49</v>
      </c>
      <c r="B381" t="s">
        <v>163</v>
      </c>
      <c r="C381" s="48">
        <v>11000</v>
      </c>
    </row>
    <row r="382" spans="1:3" x14ac:dyDescent="0.2">
      <c r="A382" t="s">
        <v>55</v>
      </c>
      <c r="B382" t="s">
        <v>163</v>
      </c>
      <c r="C382" s="14">
        <v>17850</v>
      </c>
    </row>
    <row r="383" spans="1:3" x14ac:dyDescent="0.2">
      <c r="A383" t="s">
        <v>56</v>
      </c>
      <c r="B383" t="s">
        <v>163</v>
      </c>
      <c r="C383" s="48">
        <v>8000</v>
      </c>
    </row>
    <row r="384" spans="1:3" x14ac:dyDescent="0.2">
      <c r="A384" t="s">
        <v>57</v>
      </c>
      <c r="B384" t="s">
        <v>163</v>
      </c>
      <c r="C384" s="48">
        <v>53000</v>
      </c>
    </row>
    <row r="385" spans="1:3" x14ac:dyDescent="0.2">
      <c r="A385" t="s">
        <v>58</v>
      </c>
      <c r="B385" t="s">
        <v>163</v>
      </c>
      <c r="C385" s="9">
        <v>2000</v>
      </c>
    </row>
    <row r="386" spans="1:3" x14ac:dyDescent="0.2">
      <c r="A386" t="s">
        <v>59</v>
      </c>
      <c r="B386" t="s">
        <v>163</v>
      </c>
      <c r="C386" s="48">
        <v>76000</v>
      </c>
    </row>
    <row r="387" spans="1:3" x14ac:dyDescent="0.2">
      <c r="A387" t="s">
        <v>60</v>
      </c>
      <c r="B387" t="s">
        <v>163</v>
      </c>
      <c r="C387" s="49">
        <v>107000</v>
      </c>
    </row>
    <row r="388" spans="1:3" x14ac:dyDescent="0.2">
      <c r="A388" t="s">
        <v>61</v>
      </c>
      <c r="B388" t="s">
        <v>163</v>
      </c>
      <c r="C388" s="48">
        <v>55000</v>
      </c>
    </row>
    <row r="389" spans="1:3" x14ac:dyDescent="0.2">
      <c r="A389" t="s">
        <v>62</v>
      </c>
      <c r="B389" t="s">
        <v>163</v>
      </c>
      <c r="C389" s="48">
        <v>27000</v>
      </c>
    </row>
    <row r="390" spans="1:3" x14ac:dyDescent="0.2">
      <c r="A390" t="s">
        <v>63</v>
      </c>
      <c r="B390" t="s">
        <v>163</v>
      </c>
      <c r="C390" s="48">
        <v>704000</v>
      </c>
    </row>
    <row r="391" spans="1:3" x14ac:dyDescent="0.2">
      <c r="A391" t="s">
        <v>64</v>
      </c>
      <c r="B391" t="s">
        <v>163</v>
      </c>
      <c r="C391" s="48">
        <v>31000</v>
      </c>
    </row>
    <row r="392" spans="1:3" x14ac:dyDescent="0.2">
      <c r="A392" t="s">
        <v>65</v>
      </c>
      <c r="B392" t="s">
        <v>163</v>
      </c>
      <c r="C392" s="48">
        <v>813000</v>
      </c>
    </row>
    <row r="393" spans="1:3" x14ac:dyDescent="0.2">
      <c r="A393" t="s">
        <v>66</v>
      </c>
      <c r="B393" t="s">
        <v>163</v>
      </c>
      <c r="C393" s="48">
        <v>230000</v>
      </c>
    </row>
    <row r="394" spans="1:3" x14ac:dyDescent="0.2">
      <c r="A394" t="s">
        <v>67</v>
      </c>
      <c r="B394" t="s">
        <v>163</v>
      </c>
      <c r="C394" s="48">
        <v>168000</v>
      </c>
    </row>
    <row r="395" spans="1:3" x14ac:dyDescent="0.2">
      <c r="A395" t="s">
        <v>68</v>
      </c>
      <c r="B395" t="s">
        <v>163</v>
      </c>
      <c r="C395" s="48">
        <v>24000</v>
      </c>
    </row>
    <row r="396" spans="1:3" x14ac:dyDescent="0.2">
      <c r="A396" t="s">
        <v>69</v>
      </c>
      <c r="B396" t="s">
        <v>163</v>
      </c>
      <c r="C396" s="48">
        <v>53000</v>
      </c>
    </row>
    <row r="397" spans="1:3" x14ac:dyDescent="0.2">
      <c r="A397" t="s">
        <v>70</v>
      </c>
      <c r="B397" t="s">
        <v>163</v>
      </c>
      <c r="C397" s="48">
        <v>147000</v>
      </c>
    </row>
    <row r="398" spans="1:3" x14ac:dyDescent="0.2">
      <c r="A398" t="s">
        <v>71</v>
      </c>
      <c r="B398" t="s">
        <v>163</v>
      </c>
      <c r="C398" s="48">
        <v>178000</v>
      </c>
    </row>
    <row r="399" spans="1:3" x14ac:dyDescent="0.2">
      <c r="A399" t="s">
        <v>72</v>
      </c>
      <c r="B399" t="s">
        <v>163</v>
      </c>
      <c r="C399" s="48">
        <v>128000</v>
      </c>
    </row>
    <row r="400" spans="1:3" x14ac:dyDescent="0.2">
      <c r="A400" t="s">
        <v>73</v>
      </c>
      <c r="B400" t="s">
        <v>163</v>
      </c>
      <c r="C400" s="14">
        <v>700.00000000000011</v>
      </c>
    </row>
    <row r="401" spans="1:3" x14ac:dyDescent="0.2">
      <c r="A401" t="s">
        <v>74</v>
      </c>
      <c r="B401" t="s">
        <v>163</v>
      </c>
      <c r="C401" s="48">
        <v>79000</v>
      </c>
    </row>
    <row r="402" spans="1:3" x14ac:dyDescent="0.2">
      <c r="A402" t="s">
        <v>75</v>
      </c>
      <c r="B402" t="s">
        <v>163</v>
      </c>
      <c r="C402" s="14">
        <v>8750</v>
      </c>
    </row>
    <row r="403" spans="1:3" x14ac:dyDescent="0.2">
      <c r="A403" t="s">
        <v>76</v>
      </c>
      <c r="B403" t="s">
        <v>163</v>
      </c>
      <c r="C403" s="48">
        <v>49000</v>
      </c>
    </row>
    <row r="404" spans="1:3" x14ac:dyDescent="0.2">
      <c r="A404" t="s">
        <v>85</v>
      </c>
      <c r="B404" t="s">
        <v>163</v>
      </c>
      <c r="C404" s="9">
        <v>3640</v>
      </c>
    </row>
    <row r="405" spans="1:3" x14ac:dyDescent="0.2">
      <c r="A405" t="s">
        <v>86</v>
      </c>
      <c r="B405" t="s">
        <v>163</v>
      </c>
      <c r="C405" s="9">
        <v>9240</v>
      </c>
    </row>
    <row r="406" spans="1:3" x14ac:dyDescent="0.2">
      <c r="A406" t="s">
        <v>87</v>
      </c>
      <c r="B406" t="s">
        <v>163</v>
      </c>
      <c r="C406" s="9">
        <v>4200</v>
      </c>
    </row>
    <row r="407" spans="1:3" x14ac:dyDescent="0.2">
      <c r="A407" t="s">
        <v>88</v>
      </c>
      <c r="B407" t="s">
        <v>163</v>
      </c>
      <c r="C407" s="9">
        <v>5040</v>
      </c>
    </row>
    <row r="408" spans="1:3" x14ac:dyDescent="0.2">
      <c r="A408" t="s">
        <v>89</v>
      </c>
      <c r="B408" t="s">
        <v>163</v>
      </c>
      <c r="C408" s="9">
        <v>5880</v>
      </c>
    </row>
    <row r="409" spans="1:3" x14ac:dyDescent="0.2">
      <c r="A409" t="s">
        <v>77</v>
      </c>
      <c r="B409" t="s">
        <v>163</v>
      </c>
      <c r="C409" s="48">
        <v>102000</v>
      </c>
    </row>
    <row r="410" spans="1:3" x14ac:dyDescent="0.2">
      <c r="A410" t="s">
        <v>78</v>
      </c>
      <c r="B410" t="s">
        <v>163</v>
      </c>
      <c r="C410" s="48">
        <v>39000</v>
      </c>
    </row>
    <row r="411" spans="1:3" x14ac:dyDescent="0.2">
      <c r="A411" t="s">
        <v>79</v>
      </c>
      <c r="B411" t="s">
        <v>163</v>
      </c>
      <c r="C411" s="48">
        <v>169000</v>
      </c>
    </row>
    <row r="412" spans="1:3" x14ac:dyDescent="0.2">
      <c r="A412" t="s">
        <v>80</v>
      </c>
      <c r="B412" t="s">
        <v>163</v>
      </c>
      <c r="C412" s="14">
        <v>26950</v>
      </c>
    </row>
    <row r="413" spans="1:3" x14ac:dyDescent="0.2">
      <c r="A413" t="s">
        <v>81</v>
      </c>
      <c r="B413" t="s">
        <v>163</v>
      </c>
      <c r="C413" s="48">
        <v>134000</v>
      </c>
    </row>
    <row r="414" spans="1:3" x14ac:dyDescent="0.2">
      <c r="A414" t="s">
        <v>83</v>
      </c>
      <c r="B414" t="s">
        <v>163</v>
      </c>
      <c r="C414" s="48">
        <v>2000</v>
      </c>
    </row>
    <row r="415" spans="1:3" x14ac:dyDescent="0.2">
      <c r="A415" t="s">
        <v>84</v>
      </c>
      <c r="B415" t="s">
        <v>163</v>
      </c>
      <c r="C415" s="48">
        <v>29000</v>
      </c>
    </row>
    <row r="416" spans="1:3" x14ac:dyDescent="0.2">
      <c r="A416" t="s">
        <v>49</v>
      </c>
      <c r="B416" t="s">
        <v>26</v>
      </c>
      <c r="C416" s="31">
        <v>23.1</v>
      </c>
    </row>
    <row r="417" spans="1:6" x14ac:dyDescent="0.2">
      <c r="A417" t="s">
        <v>55</v>
      </c>
      <c r="B417" t="s">
        <v>26</v>
      </c>
      <c r="C417" s="31">
        <v>0</v>
      </c>
    </row>
    <row r="418" spans="1:6" x14ac:dyDescent="0.2">
      <c r="A418" t="s">
        <v>56</v>
      </c>
      <c r="B418" t="s">
        <v>26</v>
      </c>
      <c r="C418" s="31">
        <v>317.10000000000002</v>
      </c>
    </row>
    <row r="419" spans="1:6" x14ac:dyDescent="0.2">
      <c r="A419" t="s">
        <v>57</v>
      </c>
      <c r="B419" t="s">
        <v>26</v>
      </c>
      <c r="C419" s="31">
        <v>0</v>
      </c>
      <c r="F419" s="29"/>
    </row>
    <row r="420" spans="1:6" x14ac:dyDescent="0.2">
      <c r="A420" t="s">
        <v>58</v>
      </c>
      <c r="B420" t="s">
        <v>26</v>
      </c>
      <c r="C420" s="31">
        <v>443.1</v>
      </c>
    </row>
    <row r="421" spans="1:6" x14ac:dyDescent="0.2">
      <c r="A421" t="s">
        <v>59</v>
      </c>
      <c r="B421" t="s">
        <v>26</v>
      </c>
      <c r="C421" s="31">
        <v>105</v>
      </c>
    </row>
    <row r="422" spans="1:6" x14ac:dyDescent="0.2">
      <c r="A422" t="s">
        <v>60</v>
      </c>
      <c r="B422" t="s">
        <v>26</v>
      </c>
      <c r="C422" s="31">
        <v>1873.2</v>
      </c>
    </row>
    <row r="423" spans="1:6" x14ac:dyDescent="0.2">
      <c r="A423" t="s">
        <v>61</v>
      </c>
      <c r="B423" t="s">
        <v>26</v>
      </c>
      <c r="C423" s="31">
        <v>339.15</v>
      </c>
    </row>
    <row r="424" spans="1:6" x14ac:dyDescent="0.2">
      <c r="A424" t="s">
        <v>62</v>
      </c>
      <c r="B424" t="s">
        <v>26</v>
      </c>
      <c r="C424" s="31">
        <v>21</v>
      </c>
    </row>
    <row r="425" spans="1:6" x14ac:dyDescent="0.2">
      <c r="A425" t="s">
        <v>63</v>
      </c>
      <c r="B425" t="s">
        <v>26</v>
      </c>
      <c r="C425" s="31">
        <v>714</v>
      </c>
    </row>
    <row r="426" spans="1:6" x14ac:dyDescent="0.2">
      <c r="A426" t="s">
        <v>64</v>
      </c>
      <c r="B426" t="s">
        <v>26</v>
      </c>
      <c r="C426" s="31">
        <v>165.9</v>
      </c>
    </row>
    <row r="427" spans="1:6" x14ac:dyDescent="0.2">
      <c r="A427" t="s">
        <v>65</v>
      </c>
      <c r="B427" t="s">
        <v>26</v>
      </c>
      <c r="C427" s="31">
        <v>927.15000000000009</v>
      </c>
    </row>
    <row r="428" spans="1:6" x14ac:dyDescent="0.2">
      <c r="A428" t="s">
        <v>66</v>
      </c>
      <c r="B428" t="s">
        <v>26</v>
      </c>
      <c r="C428" s="31">
        <v>5.25</v>
      </c>
    </row>
    <row r="429" spans="1:6" x14ac:dyDescent="0.2">
      <c r="A429" t="s">
        <v>67</v>
      </c>
      <c r="B429" t="s">
        <v>26</v>
      </c>
      <c r="C429" s="31">
        <v>0</v>
      </c>
    </row>
    <row r="430" spans="1:6" x14ac:dyDescent="0.2">
      <c r="A430" t="s">
        <v>68</v>
      </c>
      <c r="B430" t="s">
        <v>26</v>
      </c>
      <c r="C430" s="31">
        <v>6.3000000000000007</v>
      </c>
    </row>
    <row r="431" spans="1:6" x14ac:dyDescent="0.2">
      <c r="A431" t="s">
        <v>69</v>
      </c>
      <c r="B431" t="s">
        <v>26</v>
      </c>
      <c r="C431" s="31">
        <v>0</v>
      </c>
    </row>
    <row r="432" spans="1:6" x14ac:dyDescent="0.2">
      <c r="A432" t="s">
        <v>70</v>
      </c>
      <c r="B432" t="s">
        <v>26</v>
      </c>
      <c r="C432" s="31">
        <v>84</v>
      </c>
    </row>
    <row r="433" spans="1:3" x14ac:dyDescent="0.2">
      <c r="A433" t="s">
        <v>71</v>
      </c>
      <c r="B433" t="s">
        <v>26</v>
      </c>
      <c r="C433" s="31">
        <v>445.2</v>
      </c>
    </row>
    <row r="434" spans="1:3" x14ac:dyDescent="0.2">
      <c r="A434" t="s">
        <v>72</v>
      </c>
      <c r="B434" t="s">
        <v>26</v>
      </c>
      <c r="C434" s="31">
        <v>21</v>
      </c>
    </row>
    <row r="435" spans="1:3" x14ac:dyDescent="0.2">
      <c r="A435" t="s">
        <v>73</v>
      </c>
      <c r="B435" t="s">
        <v>26</v>
      </c>
      <c r="C435" s="31">
        <v>22.05</v>
      </c>
    </row>
    <row r="436" spans="1:3" x14ac:dyDescent="0.2">
      <c r="A436" t="s">
        <v>74</v>
      </c>
      <c r="B436" t="s">
        <v>26</v>
      </c>
      <c r="C436" s="31">
        <v>0</v>
      </c>
    </row>
    <row r="437" spans="1:3" x14ac:dyDescent="0.2">
      <c r="A437" t="s">
        <v>75</v>
      </c>
      <c r="B437" t="s">
        <v>26</v>
      </c>
      <c r="C437" s="31">
        <v>0</v>
      </c>
    </row>
    <row r="438" spans="1:3" x14ac:dyDescent="0.2">
      <c r="A438" t="s">
        <v>76</v>
      </c>
      <c r="B438" t="s">
        <v>26</v>
      </c>
      <c r="C438" s="31">
        <v>795.9</v>
      </c>
    </row>
    <row r="439" spans="1:3" x14ac:dyDescent="0.2">
      <c r="A439" t="s">
        <v>85</v>
      </c>
      <c r="B439" t="s">
        <v>26</v>
      </c>
      <c r="C439" s="31">
        <v>0</v>
      </c>
    </row>
    <row r="440" spans="1:3" x14ac:dyDescent="0.2">
      <c r="A440" t="s">
        <v>86</v>
      </c>
      <c r="B440" t="s">
        <v>26</v>
      </c>
      <c r="C440" s="31">
        <v>0</v>
      </c>
    </row>
    <row r="441" spans="1:3" x14ac:dyDescent="0.2">
      <c r="A441" t="s">
        <v>87</v>
      </c>
      <c r="B441" t="s">
        <v>26</v>
      </c>
      <c r="C441" s="31">
        <v>0</v>
      </c>
    </row>
    <row r="442" spans="1:3" x14ac:dyDescent="0.2">
      <c r="A442" t="s">
        <v>88</v>
      </c>
      <c r="B442" t="s">
        <v>26</v>
      </c>
      <c r="C442" s="31">
        <v>0</v>
      </c>
    </row>
    <row r="443" spans="1:3" x14ac:dyDescent="0.2">
      <c r="A443" t="s">
        <v>89</v>
      </c>
      <c r="B443" t="s">
        <v>26</v>
      </c>
      <c r="C443" s="31">
        <v>0</v>
      </c>
    </row>
    <row r="444" spans="1:3" x14ac:dyDescent="0.2">
      <c r="A444" t="s">
        <v>77</v>
      </c>
      <c r="B444" t="s">
        <v>26</v>
      </c>
      <c r="C444" s="31">
        <v>59.85</v>
      </c>
    </row>
    <row r="445" spans="1:3" x14ac:dyDescent="0.2">
      <c r="A445" t="s">
        <v>78</v>
      </c>
      <c r="B445" t="s">
        <v>26</v>
      </c>
      <c r="C445" s="31">
        <v>0</v>
      </c>
    </row>
    <row r="446" spans="1:3" x14ac:dyDescent="0.2">
      <c r="A446" t="s">
        <v>79</v>
      </c>
      <c r="B446" t="s">
        <v>26</v>
      </c>
      <c r="C446" s="31">
        <v>0</v>
      </c>
    </row>
    <row r="447" spans="1:3" x14ac:dyDescent="0.2">
      <c r="A447" t="s">
        <v>80</v>
      </c>
      <c r="B447" t="s">
        <v>26</v>
      </c>
      <c r="C447" s="31">
        <v>0</v>
      </c>
    </row>
    <row r="448" spans="1:3" x14ac:dyDescent="0.2">
      <c r="A448" t="s">
        <v>81</v>
      </c>
      <c r="B448" t="s">
        <v>26</v>
      </c>
      <c r="C448" s="31">
        <v>467.25</v>
      </c>
    </row>
    <row r="449" spans="1:3" x14ac:dyDescent="0.2">
      <c r="A449" t="s">
        <v>83</v>
      </c>
      <c r="B449" t="s">
        <v>26</v>
      </c>
      <c r="C449" s="31">
        <v>8.4</v>
      </c>
    </row>
    <row r="450" spans="1:3" x14ac:dyDescent="0.2">
      <c r="A450" t="s">
        <v>84</v>
      </c>
      <c r="B450" t="s">
        <v>26</v>
      </c>
      <c r="C450" s="31">
        <v>19.95</v>
      </c>
    </row>
    <row r="451" spans="1:3" x14ac:dyDescent="0.2">
      <c r="A451" t="s">
        <v>62</v>
      </c>
      <c r="B451" t="s">
        <v>159</v>
      </c>
      <c r="C451">
        <v>200000</v>
      </c>
    </row>
    <row r="452" spans="1:3" x14ac:dyDescent="0.2">
      <c r="A452" t="s">
        <v>63</v>
      </c>
      <c r="B452" t="s">
        <v>5</v>
      </c>
      <c r="C452">
        <v>200000</v>
      </c>
    </row>
    <row r="453" spans="1:3" x14ac:dyDescent="0.2">
      <c r="A453" t="s">
        <v>68</v>
      </c>
      <c r="B453" t="s">
        <v>22</v>
      </c>
      <c r="C453">
        <v>200000</v>
      </c>
    </row>
    <row r="454" spans="1:3" x14ac:dyDescent="0.2">
      <c r="A454" t="s">
        <v>72</v>
      </c>
      <c r="B454" t="s">
        <v>5</v>
      </c>
      <c r="C454">
        <v>200000</v>
      </c>
    </row>
    <row r="455" spans="1:3" x14ac:dyDescent="0.2">
      <c r="A455" t="s">
        <v>75</v>
      </c>
      <c r="B455" t="s">
        <v>158</v>
      </c>
      <c r="C455">
        <v>200</v>
      </c>
    </row>
    <row r="456" spans="1:3" x14ac:dyDescent="0.2">
      <c r="A456" t="s">
        <v>75</v>
      </c>
      <c r="B456" t="s">
        <v>22</v>
      </c>
      <c r="C456">
        <v>200000</v>
      </c>
    </row>
    <row r="457" spans="1:3" x14ac:dyDescent="0.2">
      <c r="A457" t="s">
        <v>77</v>
      </c>
      <c r="B457" t="s">
        <v>159</v>
      </c>
      <c r="C457">
        <v>200000</v>
      </c>
    </row>
    <row r="458" spans="1:3" x14ac:dyDescent="0.2">
      <c r="A458" t="s">
        <v>84</v>
      </c>
      <c r="B458" t="s">
        <v>158</v>
      </c>
      <c r="C458">
        <v>1500</v>
      </c>
    </row>
    <row r="459" spans="1:3" x14ac:dyDescent="0.2">
      <c r="A459" t="s">
        <v>85</v>
      </c>
      <c r="B459" t="s">
        <v>22</v>
      </c>
      <c r="C459" s="8">
        <v>200000</v>
      </c>
    </row>
    <row r="460" spans="1:3" x14ac:dyDescent="0.2">
      <c r="A460" t="s">
        <v>86</v>
      </c>
      <c r="B460" t="s">
        <v>22</v>
      </c>
      <c r="C460" s="8">
        <v>200000</v>
      </c>
    </row>
    <row r="461" spans="1:3" x14ac:dyDescent="0.2">
      <c r="A461" t="s">
        <v>87</v>
      </c>
      <c r="B461" t="s">
        <v>22</v>
      </c>
      <c r="C461" s="8">
        <v>200000</v>
      </c>
    </row>
    <row r="462" spans="1:3" x14ac:dyDescent="0.2">
      <c r="A462" t="s">
        <v>88</v>
      </c>
      <c r="B462" t="s">
        <v>22</v>
      </c>
      <c r="C462" s="8">
        <v>200000</v>
      </c>
    </row>
    <row r="463" spans="1:3" x14ac:dyDescent="0.2">
      <c r="A463" t="s">
        <v>89</v>
      </c>
      <c r="B463" t="s">
        <v>22</v>
      </c>
      <c r="C463" s="8">
        <v>200000</v>
      </c>
    </row>
    <row r="464" spans="1:3" x14ac:dyDescent="0.2">
      <c r="A464" t="s">
        <v>49</v>
      </c>
      <c r="B464" t="s">
        <v>17</v>
      </c>
      <c r="C464" s="46">
        <v>0</v>
      </c>
    </row>
    <row r="465" spans="1:3" x14ac:dyDescent="0.2">
      <c r="A465" t="s">
        <v>55</v>
      </c>
      <c r="B465" t="s">
        <v>17</v>
      </c>
      <c r="C465" s="46">
        <v>200000</v>
      </c>
    </row>
    <row r="466" spans="1:3" x14ac:dyDescent="0.2">
      <c r="A466" t="s">
        <v>56</v>
      </c>
      <c r="B466" t="s">
        <v>17</v>
      </c>
      <c r="C466" s="46">
        <v>200000</v>
      </c>
    </row>
    <row r="467" spans="1:3" x14ac:dyDescent="0.2">
      <c r="A467" t="s">
        <v>57</v>
      </c>
      <c r="B467" t="s">
        <v>17</v>
      </c>
      <c r="C467" s="46">
        <v>200000</v>
      </c>
    </row>
    <row r="468" spans="1:3" x14ac:dyDescent="0.2">
      <c r="A468" t="s">
        <v>58</v>
      </c>
      <c r="B468" t="s">
        <v>17</v>
      </c>
      <c r="C468" s="46">
        <v>200000</v>
      </c>
    </row>
    <row r="469" spans="1:3" x14ac:dyDescent="0.2">
      <c r="A469" t="s">
        <v>59</v>
      </c>
      <c r="B469" t="s">
        <v>17</v>
      </c>
      <c r="C469" s="46">
        <v>200000</v>
      </c>
    </row>
    <row r="470" spans="1:3" x14ac:dyDescent="0.2">
      <c r="A470" t="s">
        <v>60</v>
      </c>
      <c r="B470" t="s">
        <v>17</v>
      </c>
      <c r="C470" s="46">
        <v>0</v>
      </c>
    </row>
    <row r="471" spans="1:3" x14ac:dyDescent="0.2">
      <c r="A471" t="s">
        <v>61</v>
      </c>
      <c r="B471" t="s">
        <v>17</v>
      </c>
      <c r="C471" s="46">
        <v>200000</v>
      </c>
    </row>
    <row r="472" spans="1:3" x14ac:dyDescent="0.2">
      <c r="A472" t="s">
        <v>62</v>
      </c>
      <c r="B472" t="s">
        <v>17</v>
      </c>
      <c r="C472" s="46">
        <v>200000</v>
      </c>
    </row>
    <row r="473" spans="1:3" x14ac:dyDescent="0.2">
      <c r="A473" t="s">
        <v>63</v>
      </c>
      <c r="B473" t="s">
        <v>17</v>
      </c>
      <c r="C473" s="46">
        <v>200000</v>
      </c>
    </row>
    <row r="474" spans="1:3" x14ac:dyDescent="0.2">
      <c r="A474" t="s">
        <v>64</v>
      </c>
      <c r="B474" t="s">
        <v>17</v>
      </c>
      <c r="C474" s="46">
        <v>200000</v>
      </c>
    </row>
    <row r="475" spans="1:3" x14ac:dyDescent="0.2">
      <c r="A475" t="s">
        <v>65</v>
      </c>
      <c r="B475" t="s">
        <v>17</v>
      </c>
      <c r="C475" s="46">
        <v>200000</v>
      </c>
    </row>
    <row r="476" spans="1:3" x14ac:dyDescent="0.2">
      <c r="A476" t="s">
        <v>66</v>
      </c>
      <c r="B476" t="s">
        <v>17</v>
      </c>
      <c r="C476" s="46">
        <v>200000</v>
      </c>
    </row>
    <row r="477" spans="1:3" x14ac:dyDescent="0.2">
      <c r="A477" t="s">
        <v>67</v>
      </c>
      <c r="B477" t="s">
        <v>17</v>
      </c>
      <c r="C477" s="46">
        <v>200000</v>
      </c>
    </row>
    <row r="478" spans="1:3" x14ac:dyDescent="0.2">
      <c r="A478" t="s">
        <v>68</v>
      </c>
      <c r="B478" t="s">
        <v>17</v>
      </c>
      <c r="C478" s="46">
        <v>200000</v>
      </c>
    </row>
    <row r="479" spans="1:3" x14ac:dyDescent="0.2">
      <c r="A479" t="s">
        <v>69</v>
      </c>
      <c r="B479" t="s">
        <v>17</v>
      </c>
      <c r="C479" s="46">
        <v>200000</v>
      </c>
    </row>
    <row r="480" spans="1:3" x14ac:dyDescent="0.2">
      <c r="A480" t="s">
        <v>70</v>
      </c>
      <c r="B480" t="s">
        <v>17</v>
      </c>
      <c r="C480" s="46">
        <v>200000</v>
      </c>
    </row>
    <row r="481" spans="1:3" x14ac:dyDescent="0.2">
      <c r="A481" t="s">
        <v>71</v>
      </c>
      <c r="B481" t="s">
        <v>17</v>
      </c>
      <c r="C481" s="46">
        <v>200000</v>
      </c>
    </row>
    <row r="482" spans="1:3" x14ac:dyDescent="0.2">
      <c r="A482" t="s">
        <v>72</v>
      </c>
      <c r="B482" t="s">
        <v>17</v>
      </c>
      <c r="C482" s="46">
        <v>200000</v>
      </c>
    </row>
    <row r="483" spans="1:3" x14ac:dyDescent="0.2">
      <c r="A483" t="s">
        <v>73</v>
      </c>
      <c r="B483" t="s">
        <v>17</v>
      </c>
      <c r="C483" s="23">
        <v>200000</v>
      </c>
    </row>
    <row r="484" spans="1:3" x14ac:dyDescent="0.2">
      <c r="A484" t="s">
        <v>74</v>
      </c>
      <c r="B484" t="s">
        <v>17</v>
      </c>
      <c r="C484">
        <v>200000</v>
      </c>
    </row>
    <row r="485" spans="1:3" x14ac:dyDescent="0.2">
      <c r="A485" t="s">
        <v>75</v>
      </c>
      <c r="B485" t="s">
        <v>17</v>
      </c>
      <c r="C485">
        <v>200000</v>
      </c>
    </row>
    <row r="486" spans="1:3" x14ac:dyDescent="0.2">
      <c r="A486" t="s">
        <v>76</v>
      </c>
      <c r="B486" t="s">
        <v>17</v>
      </c>
      <c r="C486">
        <v>200000</v>
      </c>
    </row>
    <row r="487" spans="1:3" x14ac:dyDescent="0.2">
      <c r="A487" t="s">
        <v>85</v>
      </c>
      <c r="B487" t="s">
        <v>17</v>
      </c>
      <c r="C487">
        <v>200000</v>
      </c>
    </row>
    <row r="488" spans="1:3" x14ac:dyDescent="0.2">
      <c r="A488" t="s">
        <v>86</v>
      </c>
      <c r="B488" t="s">
        <v>17</v>
      </c>
      <c r="C488">
        <v>200000</v>
      </c>
    </row>
    <row r="489" spans="1:3" x14ac:dyDescent="0.2">
      <c r="A489" t="s">
        <v>87</v>
      </c>
      <c r="B489" t="s">
        <v>17</v>
      </c>
      <c r="C489" s="23">
        <v>200000</v>
      </c>
    </row>
    <row r="490" spans="1:3" x14ac:dyDescent="0.2">
      <c r="A490" t="s">
        <v>88</v>
      </c>
      <c r="B490" t="s">
        <v>17</v>
      </c>
      <c r="C490">
        <v>200000</v>
      </c>
    </row>
    <row r="491" spans="1:3" x14ac:dyDescent="0.2">
      <c r="A491" t="s">
        <v>89</v>
      </c>
      <c r="B491" t="s">
        <v>17</v>
      </c>
      <c r="C491">
        <v>200000</v>
      </c>
    </row>
    <row r="492" spans="1:3" x14ac:dyDescent="0.2">
      <c r="A492" t="s">
        <v>77</v>
      </c>
      <c r="B492" t="s">
        <v>17</v>
      </c>
      <c r="C492">
        <v>200000</v>
      </c>
    </row>
    <row r="493" spans="1:3" x14ac:dyDescent="0.2">
      <c r="A493" t="s">
        <v>78</v>
      </c>
      <c r="B493" t="s">
        <v>17</v>
      </c>
      <c r="C493">
        <v>200000</v>
      </c>
    </row>
    <row r="494" spans="1:3" x14ac:dyDescent="0.2">
      <c r="A494" t="s">
        <v>79</v>
      </c>
      <c r="B494" t="s">
        <v>17</v>
      </c>
      <c r="C494">
        <v>200000</v>
      </c>
    </row>
    <row r="495" spans="1:3" x14ac:dyDescent="0.2">
      <c r="A495" t="s">
        <v>80</v>
      </c>
      <c r="B495" t="s">
        <v>17</v>
      </c>
      <c r="C495">
        <v>200000</v>
      </c>
    </row>
    <row r="496" spans="1:3" x14ac:dyDescent="0.2">
      <c r="A496" t="s">
        <v>81</v>
      </c>
      <c r="B496" t="s">
        <v>17</v>
      </c>
      <c r="C496">
        <v>200000</v>
      </c>
    </row>
    <row r="497" spans="1:3" x14ac:dyDescent="0.2">
      <c r="A497" t="s">
        <v>83</v>
      </c>
      <c r="B497" t="s">
        <v>17</v>
      </c>
      <c r="C497">
        <v>200000</v>
      </c>
    </row>
    <row r="498" spans="1:3" x14ac:dyDescent="0.2">
      <c r="A498" t="s">
        <v>84</v>
      </c>
      <c r="B498" t="s">
        <v>17</v>
      </c>
      <c r="C498">
        <v>200000</v>
      </c>
    </row>
    <row r="499" spans="1:3" x14ac:dyDescent="0.2">
      <c r="A499" t="s">
        <v>90</v>
      </c>
      <c r="B499" t="s">
        <v>161</v>
      </c>
      <c r="C499">
        <v>5465</v>
      </c>
    </row>
    <row r="500" spans="1:3" x14ac:dyDescent="0.2">
      <c r="A500" t="s">
        <v>91</v>
      </c>
      <c r="B500" t="s">
        <v>161</v>
      </c>
      <c r="C500">
        <v>10530</v>
      </c>
    </row>
    <row r="501" spans="1:3" x14ac:dyDescent="0.2">
      <c r="A501" t="s">
        <v>92</v>
      </c>
      <c r="B501" t="s">
        <v>161</v>
      </c>
      <c r="C501">
        <v>16260</v>
      </c>
    </row>
    <row r="502" spans="1:3" x14ac:dyDescent="0.2">
      <c r="A502" t="s">
        <v>93</v>
      </c>
      <c r="B502" t="s">
        <v>161</v>
      </c>
      <c r="C502">
        <v>12055</v>
      </c>
    </row>
    <row r="503" spans="1:3" x14ac:dyDescent="0.2">
      <c r="A503" t="s">
        <v>94</v>
      </c>
      <c r="B503" t="s">
        <v>161</v>
      </c>
      <c r="C503">
        <v>6265</v>
      </c>
    </row>
    <row r="504" spans="1:3" x14ac:dyDescent="0.2">
      <c r="A504" t="s">
        <v>95</v>
      </c>
      <c r="B504" t="s">
        <v>161</v>
      </c>
      <c r="C504">
        <v>8130</v>
      </c>
    </row>
    <row r="505" spans="1:3" x14ac:dyDescent="0.2">
      <c r="A505" t="s">
        <v>96</v>
      </c>
      <c r="B505" t="s">
        <v>161</v>
      </c>
      <c r="C505">
        <v>6755</v>
      </c>
    </row>
    <row r="506" spans="1:3" x14ac:dyDescent="0.2">
      <c r="A506" t="s">
        <v>97</v>
      </c>
      <c r="B506" t="s">
        <v>161</v>
      </c>
      <c r="C506">
        <v>4881.916666666667</v>
      </c>
    </row>
    <row r="507" spans="1:3" x14ac:dyDescent="0.2">
      <c r="A507" t="s">
        <v>98</v>
      </c>
      <c r="B507" t="s">
        <v>161</v>
      </c>
      <c r="C507">
        <v>6664.1666666666661</v>
      </c>
    </row>
    <row r="508" spans="1:3" x14ac:dyDescent="0.2">
      <c r="A508" t="s">
        <v>99</v>
      </c>
      <c r="B508" t="s">
        <v>161</v>
      </c>
      <c r="C508">
        <v>22910.625</v>
      </c>
    </row>
    <row r="509" spans="1:3" x14ac:dyDescent="0.2">
      <c r="A509" t="s">
        <v>100</v>
      </c>
      <c r="B509" t="s">
        <v>161</v>
      </c>
      <c r="C509">
        <v>20110</v>
      </c>
    </row>
    <row r="510" spans="1:3" x14ac:dyDescent="0.2">
      <c r="A510" t="s">
        <v>90</v>
      </c>
      <c r="B510" t="s">
        <v>164</v>
      </c>
      <c r="C510">
        <v>11645</v>
      </c>
    </row>
    <row r="511" spans="1:3" x14ac:dyDescent="0.2">
      <c r="A511" t="s">
        <v>91</v>
      </c>
      <c r="B511" t="s">
        <v>164</v>
      </c>
      <c r="C511">
        <v>27745</v>
      </c>
    </row>
    <row r="512" spans="1:3" x14ac:dyDescent="0.2">
      <c r="A512" t="s">
        <v>101</v>
      </c>
      <c r="B512" t="s">
        <v>164</v>
      </c>
      <c r="C512">
        <v>56535</v>
      </c>
    </row>
    <row r="513" spans="1:3" x14ac:dyDescent="0.2">
      <c r="A513" t="s">
        <v>102</v>
      </c>
      <c r="B513" t="s">
        <v>164</v>
      </c>
      <c r="C513">
        <v>27910</v>
      </c>
    </row>
    <row r="514" spans="1:3" x14ac:dyDescent="0.2">
      <c r="A514" t="s">
        <v>103</v>
      </c>
      <c r="B514" t="s">
        <v>164</v>
      </c>
      <c r="C514">
        <v>9420</v>
      </c>
    </row>
    <row r="515" spans="1:3" x14ac:dyDescent="0.2">
      <c r="A515" t="s">
        <v>104</v>
      </c>
      <c r="B515" t="s">
        <v>164</v>
      </c>
      <c r="C515">
        <v>14500</v>
      </c>
    </row>
    <row r="516" spans="1:3" x14ac:dyDescent="0.2">
      <c r="A516" t="s">
        <v>105</v>
      </c>
      <c r="B516" t="s">
        <v>161</v>
      </c>
      <c r="C516">
        <v>8830</v>
      </c>
    </row>
    <row r="517" spans="1:3" x14ac:dyDescent="0.2">
      <c r="A517" t="s">
        <v>106</v>
      </c>
      <c r="B517" t="s">
        <v>164</v>
      </c>
      <c r="C517">
        <v>17185</v>
      </c>
    </row>
    <row r="518" spans="1:3" x14ac:dyDescent="0.2">
      <c r="A518" t="s">
        <v>107</v>
      </c>
      <c r="B518" t="s">
        <v>164</v>
      </c>
      <c r="C518">
        <v>9945</v>
      </c>
    </row>
    <row r="519" spans="1:3" x14ac:dyDescent="0.2">
      <c r="A519" t="s">
        <v>108</v>
      </c>
      <c r="B519" t="s">
        <v>164</v>
      </c>
      <c r="C519">
        <v>14925</v>
      </c>
    </row>
    <row r="520" spans="1:3" x14ac:dyDescent="0.2">
      <c r="A520" t="s">
        <v>109</v>
      </c>
      <c r="B520" t="s">
        <v>164</v>
      </c>
      <c r="C520">
        <v>5320</v>
      </c>
    </row>
    <row r="521" spans="1:3" x14ac:dyDescent="0.2">
      <c r="A521" t="s">
        <v>110</v>
      </c>
      <c r="B521" t="s">
        <v>164</v>
      </c>
      <c r="C521">
        <v>3670</v>
      </c>
    </row>
    <row r="522" spans="1:3" x14ac:dyDescent="0.2">
      <c r="A522" t="s">
        <v>111</v>
      </c>
      <c r="B522" t="s">
        <v>161</v>
      </c>
      <c r="C522">
        <v>13510</v>
      </c>
    </row>
    <row r="523" spans="1:3" x14ac:dyDescent="0.2">
      <c r="A523" t="s">
        <v>112</v>
      </c>
      <c r="B523" t="s">
        <v>161</v>
      </c>
      <c r="C523">
        <v>10895</v>
      </c>
    </row>
    <row r="524" spans="1:3" x14ac:dyDescent="0.2">
      <c r="A524" t="s">
        <v>113</v>
      </c>
      <c r="B524" t="s">
        <v>164</v>
      </c>
      <c r="C524">
        <v>11195</v>
      </c>
    </row>
    <row r="525" spans="1:3" x14ac:dyDescent="0.2">
      <c r="A525" t="s">
        <v>114</v>
      </c>
      <c r="B525" t="s">
        <v>164</v>
      </c>
      <c r="C525">
        <v>21375</v>
      </c>
    </row>
    <row r="526" spans="1:3" x14ac:dyDescent="0.2">
      <c r="A526" t="s">
        <v>115</v>
      </c>
      <c r="B526" t="s">
        <v>164</v>
      </c>
      <c r="C526">
        <v>20560</v>
      </c>
    </row>
    <row r="527" spans="1:3" x14ac:dyDescent="0.2">
      <c r="A527" t="s">
        <v>116</v>
      </c>
      <c r="B527" t="s">
        <v>164</v>
      </c>
      <c r="C527">
        <v>5270</v>
      </c>
    </row>
    <row r="528" spans="1:3" x14ac:dyDescent="0.2">
      <c r="A528" t="s">
        <v>117</v>
      </c>
      <c r="B528" t="s">
        <v>164</v>
      </c>
      <c r="C528">
        <v>7375</v>
      </c>
    </row>
    <row r="529" spans="1:3" x14ac:dyDescent="0.2">
      <c r="A529" t="s">
        <v>118</v>
      </c>
      <c r="B529" t="s">
        <v>164</v>
      </c>
      <c r="C529">
        <v>5080</v>
      </c>
    </row>
    <row r="530" spans="1:3" x14ac:dyDescent="0.2">
      <c r="A530" t="s">
        <v>119</v>
      </c>
      <c r="B530" t="s">
        <v>164</v>
      </c>
      <c r="C530">
        <v>7280</v>
      </c>
    </row>
    <row r="531" spans="1:3" x14ac:dyDescent="0.2">
      <c r="A531" t="s">
        <v>120</v>
      </c>
      <c r="B531" t="s">
        <v>164</v>
      </c>
      <c r="C531">
        <v>6075</v>
      </c>
    </row>
    <row r="532" spans="1:3" x14ac:dyDescent="0.2">
      <c r="A532" t="s">
        <v>118</v>
      </c>
      <c r="B532" t="s">
        <v>161</v>
      </c>
      <c r="C532">
        <v>5080</v>
      </c>
    </row>
    <row r="533" spans="1:3" x14ac:dyDescent="0.2">
      <c r="A533" t="s">
        <v>119</v>
      </c>
      <c r="B533" t="s">
        <v>161</v>
      </c>
      <c r="C533">
        <v>7280</v>
      </c>
    </row>
    <row r="534" spans="1:3" x14ac:dyDescent="0.2">
      <c r="A534" t="s">
        <v>120</v>
      </c>
      <c r="B534" t="s">
        <v>161</v>
      </c>
      <c r="C534">
        <v>6075</v>
      </c>
    </row>
  </sheetData>
  <autoFilter ref="A1:C482" xr:uid="{00000000-0009-0000-0000-00000A000000}"/>
  <pageMargins left="0.7" right="0.7" top="0.78740157499999996" bottom="0.78740157499999996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"/>
  <sheetViews>
    <sheetView workbookViewId="0"/>
  </sheetViews>
  <sheetFormatPr baseColWidth="10" defaultColWidth="10.83203125" defaultRowHeight="15" x14ac:dyDescent="0.2"/>
  <cols>
    <col min="1" max="1" width="20.5" bestFit="1" customWidth="1"/>
    <col min="2" max="2" width="8.83203125" bestFit="1" customWidth="1"/>
  </cols>
  <sheetData>
    <row r="1" spans="1:2" x14ac:dyDescent="0.2">
      <c r="A1" t="s">
        <v>165</v>
      </c>
    </row>
    <row r="2" spans="1:2" x14ac:dyDescent="0.2">
      <c r="A2" t="s">
        <v>166</v>
      </c>
    </row>
    <row r="3" spans="1:2" ht="30" customHeight="1" x14ac:dyDescent="0.2">
      <c r="A3" t="s">
        <v>167</v>
      </c>
      <c r="B3" s="1" t="s">
        <v>168</v>
      </c>
    </row>
    <row r="4" spans="1:2" x14ac:dyDescent="0.2">
      <c r="A4" t="s">
        <v>31</v>
      </c>
      <c r="B4" s="2">
        <v>0.7</v>
      </c>
    </row>
    <row r="5" spans="1:2" x14ac:dyDescent="0.2">
      <c r="A5" t="s">
        <v>5</v>
      </c>
      <c r="B5" s="2">
        <v>0.7</v>
      </c>
    </row>
    <row r="6" spans="1:2" x14ac:dyDescent="0.2">
      <c r="A6" t="s">
        <v>6</v>
      </c>
      <c r="B6" s="2">
        <v>0.7</v>
      </c>
    </row>
    <row r="7" spans="1:2" x14ac:dyDescent="0.2">
      <c r="A7" t="s">
        <v>32</v>
      </c>
      <c r="B7" s="2">
        <v>0.7</v>
      </c>
    </row>
    <row r="8" spans="1:2" x14ac:dyDescent="0.2">
      <c r="A8" t="s">
        <v>8</v>
      </c>
      <c r="B8" s="2">
        <v>0.7</v>
      </c>
    </row>
    <row r="9" spans="1:2" x14ac:dyDescent="0.2">
      <c r="A9" t="s">
        <v>9</v>
      </c>
      <c r="B9" s="2">
        <v>0.7</v>
      </c>
    </row>
    <row r="10" spans="1:2" x14ac:dyDescent="0.2">
      <c r="A10" t="s">
        <v>33</v>
      </c>
      <c r="B10" s="2">
        <v>0.85</v>
      </c>
    </row>
    <row r="11" spans="1:2" x14ac:dyDescent="0.2">
      <c r="A11" t="s">
        <v>11</v>
      </c>
      <c r="B11" s="2">
        <v>1</v>
      </c>
    </row>
    <row r="12" spans="1:2" x14ac:dyDescent="0.2">
      <c r="A12" t="s">
        <v>12</v>
      </c>
      <c r="B12" s="2">
        <v>0.85</v>
      </c>
    </row>
    <row r="13" spans="1:2" x14ac:dyDescent="0.2">
      <c r="A13" t="s">
        <v>13</v>
      </c>
      <c r="B13" s="2">
        <v>0.85</v>
      </c>
    </row>
    <row r="14" spans="1:2" x14ac:dyDescent="0.2">
      <c r="A14" t="s">
        <v>34</v>
      </c>
      <c r="B14" s="2">
        <v>0.85</v>
      </c>
    </row>
    <row r="15" spans="1:2" x14ac:dyDescent="0.2">
      <c r="A15" t="s">
        <v>35</v>
      </c>
      <c r="B15" s="2">
        <v>0.85</v>
      </c>
    </row>
    <row r="16" spans="1:2" x14ac:dyDescent="0.2">
      <c r="A16" t="s">
        <v>15</v>
      </c>
      <c r="B16" s="2">
        <v>0.85</v>
      </c>
    </row>
    <row r="17" spans="1:2" x14ac:dyDescent="0.2">
      <c r="A17" t="s">
        <v>17</v>
      </c>
      <c r="B17" s="2">
        <v>0.3</v>
      </c>
    </row>
    <row r="18" spans="1:2" x14ac:dyDescent="0.2">
      <c r="A18" t="s">
        <v>19</v>
      </c>
      <c r="B18" s="2">
        <v>1</v>
      </c>
    </row>
    <row r="19" spans="1:2" x14ac:dyDescent="0.2">
      <c r="A19" t="s">
        <v>22</v>
      </c>
      <c r="B19" s="2">
        <v>0.7</v>
      </c>
    </row>
    <row r="20" spans="1:2" x14ac:dyDescent="0.2">
      <c r="A20" t="s">
        <v>16</v>
      </c>
      <c r="B20" s="2">
        <v>0.85</v>
      </c>
    </row>
    <row r="21" spans="1:2" x14ac:dyDescent="0.2">
      <c r="A21" t="s">
        <v>6</v>
      </c>
      <c r="B21" s="2">
        <v>0.7</v>
      </c>
    </row>
    <row r="22" spans="1:2" x14ac:dyDescent="0.2">
      <c r="A22" t="s">
        <v>10</v>
      </c>
      <c r="B22" s="2">
        <v>0.7</v>
      </c>
    </row>
    <row r="23" spans="1:2" x14ac:dyDescent="0.2">
      <c r="A23" t="s">
        <v>14</v>
      </c>
      <c r="B23" s="2">
        <v>0.85</v>
      </c>
    </row>
    <row r="24" spans="1:2" x14ac:dyDescent="0.2">
      <c r="A24" t="s">
        <v>26</v>
      </c>
      <c r="B24" s="2">
        <v>0.85</v>
      </c>
    </row>
  </sheetData>
  <pageMargins left="0.7" right="0.7" top="0.78740157499999996" bottom="0.78740157499999996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1"/>
  <sheetViews>
    <sheetView workbookViewId="0"/>
  </sheetViews>
  <sheetFormatPr baseColWidth="10" defaultColWidth="10.5" defaultRowHeight="15" x14ac:dyDescent="0.2"/>
  <cols>
    <col min="1" max="1" width="20.5" bestFit="1" customWidth="1"/>
    <col min="2" max="2" width="21.5" bestFit="1" customWidth="1"/>
  </cols>
  <sheetData>
    <row r="1" spans="1:2" x14ac:dyDescent="0.2">
      <c r="A1" t="s">
        <v>165</v>
      </c>
    </row>
    <row r="2" spans="1:2" x14ac:dyDescent="0.2">
      <c r="A2" t="s">
        <v>169</v>
      </c>
    </row>
    <row r="3" spans="1:2" x14ac:dyDescent="0.2">
      <c r="A3" t="s">
        <v>170</v>
      </c>
      <c r="B3" t="s">
        <v>171</v>
      </c>
    </row>
    <row r="4" spans="1:2" x14ac:dyDescent="0.2">
      <c r="A4" t="s">
        <v>31</v>
      </c>
      <c r="B4">
        <v>0.75</v>
      </c>
    </row>
    <row r="5" spans="1:2" x14ac:dyDescent="0.2">
      <c r="A5" t="s">
        <v>5</v>
      </c>
      <c r="B5">
        <v>0.8</v>
      </c>
    </row>
    <row r="6" spans="1:2" x14ac:dyDescent="0.2">
      <c r="A6" t="s">
        <v>6</v>
      </c>
      <c r="B6">
        <v>0.8</v>
      </c>
    </row>
    <row r="7" spans="1:2" x14ac:dyDescent="0.2">
      <c r="A7" t="s">
        <v>32</v>
      </c>
      <c r="B7">
        <v>0.75</v>
      </c>
    </row>
    <row r="8" spans="1:2" x14ac:dyDescent="0.2">
      <c r="A8" t="s">
        <v>8</v>
      </c>
      <c r="B8">
        <v>0.75</v>
      </c>
    </row>
    <row r="9" spans="1:2" x14ac:dyDescent="0.2">
      <c r="A9" t="s">
        <v>9</v>
      </c>
      <c r="B9">
        <v>0.8</v>
      </c>
    </row>
    <row r="10" spans="1:2" x14ac:dyDescent="0.2">
      <c r="A10" t="s">
        <v>33</v>
      </c>
      <c r="B10">
        <v>0.8</v>
      </c>
    </row>
    <row r="11" spans="1:2" x14ac:dyDescent="0.2">
      <c r="A11" t="s">
        <v>11</v>
      </c>
      <c r="B11">
        <v>0.85</v>
      </c>
    </row>
    <row r="12" spans="1:2" x14ac:dyDescent="0.2">
      <c r="A12" t="s">
        <v>12</v>
      </c>
      <c r="B12">
        <v>0.85</v>
      </c>
    </row>
    <row r="13" spans="1:2" x14ac:dyDescent="0.2">
      <c r="A13" t="s">
        <v>13</v>
      </c>
      <c r="B13">
        <v>0.85</v>
      </c>
    </row>
    <row r="14" spans="1:2" x14ac:dyDescent="0.2">
      <c r="A14" t="s">
        <v>34</v>
      </c>
      <c r="B14">
        <v>0.85</v>
      </c>
    </row>
    <row r="15" spans="1:2" x14ac:dyDescent="0.2">
      <c r="A15" t="s">
        <v>35</v>
      </c>
      <c r="B15">
        <v>0.8</v>
      </c>
    </row>
    <row r="16" spans="1:2" x14ac:dyDescent="0.2">
      <c r="A16" t="s">
        <v>15</v>
      </c>
      <c r="B16">
        <v>0.8</v>
      </c>
    </row>
    <row r="17" spans="1:2" x14ac:dyDescent="0.2">
      <c r="A17" t="s">
        <v>17</v>
      </c>
      <c r="B17">
        <v>0.75</v>
      </c>
    </row>
    <row r="18" spans="1:2" x14ac:dyDescent="0.2">
      <c r="A18" t="s">
        <v>18</v>
      </c>
      <c r="B18">
        <v>0.33</v>
      </c>
    </row>
    <row r="19" spans="1:2" x14ac:dyDescent="0.2">
      <c r="A19" t="s">
        <v>19</v>
      </c>
      <c r="B19">
        <v>0.8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0.8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27</v>
      </c>
      <c r="B25">
        <v>0</v>
      </c>
    </row>
    <row r="26" spans="1:2" x14ac:dyDescent="0.2">
      <c r="A26" t="s">
        <v>25</v>
      </c>
      <c r="B26">
        <v>0</v>
      </c>
    </row>
    <row r="27" spans="1:2" x14ac:dyDescent="0.2">
      <c r="A27" t="s">
        <v>16</v>
      </c>
      <c r="B27">
        <v>0.8</v>
      </c>
    </row>
    <row r="28" spans="1:2" x14ac:dyDescent="0.2">
      <c r="A28" t="s">
        <v>7</v>
      </c>
      <c r="B28">
        <v>0.8</v>
      </c>
    </row>
    <row r="29" spans="1:2" x14ac:dyDescent="0.2">
      <c r="A29" t="s">
        <v>10</v>
      </c>
      <c r="B29">
        <v>0.8</v>
      </c>
    </row>
    <row r="30" spans="1:2" x14ac:dyDescent="0.2">
      <c r="A30" t="s">
        <v>14</v>
      </c>
      <c r="B30">
        <v>0.85</v>
      </c>
    </row>
    <row r="31" spans="1:2" x14ac:dyDescent="0.2">
      <c r="A31" t="s">
        <v>26</v>
      </c>
      <c r="B31">
        <v>0.95</v>
      </c>
    </row>
  </sheetData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1"/>
  <sheetViews>
    <sheetView workbookViewId="0"/>
  </sheetViews>
  <sheetFormatPr baseColWidth="10" defaultColWidth="10.5" defaultRowHeight="15" x14ac:dyDescent="0.2"/>
  <cols>
    <col min="1" max="1" width="18.1640625" bestFit="1" customWidth="1"/>
    <col min="2" max="2" width="20.1640625" bestFit="1" customWidth="1"/>
  </cols>
  <sheetData>
    <row r="1" spans="1:2" x14ac:dyDescent="0.2">
      <c r="A1" t="s">
        <v>172</v>
      </c>
    </row>
    <row r="2" spans="1:2" x14ac:dyDescent="0.2">
      <c r="A2" t="s">
        <v>173</v>
      </c>
    </row>
    <row r="3" spans="1:2" x14ac:dyDescent="0.2">
      <c r="A3" t="s">
        <v>2</v>
      </c>
      <c r="B3" t="s">
        <v>174</v>
      </c>
    </row>
    <row r="4" spans="1:2" x14ac:dyDescent="0.2">
      <c r="A4" t="s">
        <v>31</v>
      </c>
      <c r="B4">
        <f>101/1000</f>
        <v>0.10100000000000001</v>
      </c>
    </row>
    <row r="5" spans="1:2" x14ac:dyDescent="0.2">
      <c r="A5" t="s">
        <v>5</v>
      </c>
      <c r="B5">
        <f>101/1000</f>
        <v>0.10100000000000001</v>
      </c>
    </row>
    <row r="6" spans="1:2" x14ac:dyDescent="0.2">
      <c r="A6" t="s">
        <v>6</v>
      </c>
      <c r="B6">
        <f>101*0.1/1000</f>
        <v>1.0100000000000001E-2</v>
      </c>
    </row>
    <row r="7" spans="1:2" x14ac:dyDescent="0.2">
      <c r="A7" t="s">
        <v>7</v>
      </c>
      <c r="B7">
        <f>101*0.1/1000</f>
        <v>1.0100000000000001E-2</v>
      </c>
    </row>
    <row r="8" spans="1:2" x14ac:dyDescent="0.2">
      <c r="A8" t="s">
        <v>32</v>
      </c>
      <c r="B8">
        <f>98.3/1000</f>
        <v>9.8299999999999998E-2</v>
      </c>
    </row>
    <row r="9" spans="1:2" x14ac:dyDescent="0.2">
      <c r="A9" t="s">
        <v>8</v>
      </c>
      <c r="B9">
        <f>98.3/1000</f>
        <v>9.8299999999999998E-2</v>
      </c>
    </row>
    <row r="10" spans="1:2" x14ac:dyDescent="0.2">
      <c r="A10" t="s">
        <v>9</v>
      </c>
      <c r="B10">
        <f>98.3*0.1/1000</f>
        <v>9.8300000000000002E-3</v>
      </c>
    </row>
    <row r="11" spans="1:2" x14ac:dyDescent="0.2">
      <c r="A11" t="s">
        <v>10</v>
      </c>
      <c r="B11">
        <f>98.3*0.1/1000</f>
        <v>9.8300000000000002E-3</v>
      </c>
    </row>
    <row r="12" spans="1:2" x14ac:dyDescent="0.2">
      <c r="A12" t="s">
        <v>33</v>
      </c>
      <c r="B12">
        <f>56.1/1000</f>
        <v>5.6100000000000004E-2</v>
      </c>
    </row>
    <row r="13" spans="1:2" x14ac:dyDescent="0.2">
      <c r="A13" t="s">
        <v>11</v>
      </c>
      <c r="B13">
        <f>56.1/1000</f>
        <v>5.6100000000000004E-2</v>
      </c>
    </row>
    <row r="14" spans="1:2" x14ac:dyDescent="0.2">
      <c r="A14" t="s">
        <v>12</v>
      </c>
      <c r="B14">
        <f>56.1/1000</f>
        <v>5.6100000000000004E-2</v>
      </c>
    </row>
    <row r="15" spans="1:2" x14ac:dyDescent="0.2">
      <c r="A15" t="s">
        <v>13</v>
      </c>
      <c r="B15">
        <f>56.1*0.1/1000</f>
        <v>5.6100000000000004E-3</v>
      </c>
    </row>
    <row r="16" spans="1:2" x14ac:dyDescent="0.2">
      <c r="A16" t="s">
        <v>14</v>
      </c>
      <c r="B16">
        <f>56.1*0.1/1000</f>
        <v>5.6100000000000004E-3</v>
      </c>
    </row>
    <row r="17" spans="1:2" x14ac:dyDescent="0.2">
      <c r="A17" t="s">
        <v>34</v>
      </c>
      <c r="B17">
        <f>77.4/1000</f>
        <v>7.740000000000001E-2</v>
      </c>
    </row>
    <row r="18" spans="1:2" x14ac:dyDescent="0.2">
      <c r="A18" t="s">
        <v>35</v>
      </c>
      <c r="B18">
        <v>0</v>
      </c>
    </row>
    <row r="19" spans="1:2" x14ac:dyDescent="0.2">
      <c r="A19" t="s">
        <v>15</v>
      </c>
      <c r="B19">
        <f>88.5/1000</f>
        <v>8.8499999999999995E-2</v>
      </c>
    </row>
    <row r="20" spans="1:2" x14ac:dyDescent="0.2">
      <c r="A20" t="s">
        <v>16</v>
      </c>
      <c r="B20">
        <f>88.5*0.1/1000</f>
        <v>8.8500000000000002E-3</v>
      </c>
    </row>
    <row r="21" spans="1:2" x14ac:dyDescent="0.2">
      <c r="A21" t="s">
        <v>17</v>
      </c>
      <c r="B21">
        <v>0</v>
      </c>
    </row>
    <row r="22" spans="1:2" x14ac:dyDescent="0.2">
      <c r="A22" t="s">
        <v>18</v>
      </c>
      <c r="B22">
        <v>0</v>
      </c>
    </row>
    <row r="23" spans="1:2" x14ac:dyDescent="0.2">
      <c r="A23" t="s">
        <v>19</v>
      </c>
      <c r="B23">
        <v>0</v>
      </c>
    </row>
    <row r="24" spans="1:2" x14ac:dyDescent="0.2">
      <c r="A24" t="s">
        <v>20</v>
      </c>
      <c r="B24">
        <v>0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0</v>
      </c>
    </row>
    <row r="27" spans="1:2" x14ac:dyDescent="0.2">
      <c r="A27" t="s">
        <v>23</v>
      </c>
      <c r="B27">
        <v>0</v>
      </c>
    </row>
    <row r="28" spans="1:2" x14ac:dyDescent="0.2">
      <c r="A28" t="s">
        <v>24</v>
      </c>
      <c r="B28">
        <v>0</v>
      </c>
    </row>
    <row r="29" spans="1:2" x14ac:dyDescent="0.2">
      <c r="A29" t="s">
        <v>27</v>
      </c>
      <c r="B29">
        <v>0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3.6999999999999998E-2</v>
      </c>
    </row>
  </sheetData>
  <autoFilter ref="A1:B255" xr:uid="{00000000-0009-0000-0000-00000D000000}"/>
  <pageMargins left="0.7" right="0.7" top="0.78740157499999996" bottom="0.78740157499999996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1"/>
  <sheetViews>
    <sheetView workbookViewId="0">
      <selection activeCell="B5" sqref="B5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</cols>
  <sheetData>
    <row r="1" spans="1:2" x14ac:dyDescent="0.2">
      <c r="A1" t="s">
        <v>0</v>
      </c>
    </row>
    <row r="2" spans="1:2" x14ac:dyDescent="0.2">
      <c r="A2" t="s">
        <v>175</v>
      </c>
    </row>
    <row r="3" spans="1:2" x14ac:dyDescent="0.2">
      <c r="A3" t="s">
        <v>2</v>
      </c>
      <c r="B3" t="s">
        <v>176</v>
      </c>
    </row>
    <row r="4" spans="1:2" x14ac:dyDescent="0.2">
      <c r="A4" t="s">
        <v>31</v>
      </c>
      <c r="B4">
        <v>40</v>
      </c>
    </row>
    <row r="5" spans="1:2" x14ac:dyDescent="0.2">
      <c r="A5" t="s">
        <v>5</v>
      </c>
      <c r="B5">
        <v>40</v>
      </c>
    </row>
    <row r="6" spans="1:2" x14ac:dyDescent="0.2">
      <c r="A6" t="s">
        <v>6</v>
      </c>
      <c r="B6">
        <v>40</v>
      </c>
    </row>
    <row r="7" spans="1:2" x14ac:dyDescent="0.2">
      <c r="A7" t="s">
        <v>32</v>
      </c>
      <c r="B7">
        <v>40</v>
      </c>
    </row>
    <row r="8" spans="1:2" x14ac:dyDescent="0.2">
      <c r="A8" t="s">
        <v>8</v>
      </c>
      <c r="B8">
        <v>40</v>
      </c>
    </row>
    <row r="9" spans="1:2" x14ac:dyDescent="0.2">
      <c r="A9" t="s">
        <v>9</v>
      </c>
      <c r="B9">
        <v>40</v>
      </c>
    </row>
    <row r="10" spans="1:2" x14ac:dyDescent="0.2">
      <c r="A10" t="s">
        <v>33</v>
      </c>
      <c r="B10">
        <v>30</v>
      </c>
    </row>
    <row r="11" spans="1:2" x14ac:dyDescent="0.2">
      <c r="A11" t="s">
        <v>11</v>
      </c>
      <c r="B11">
        <v>30</v>
      </c>
    </row>
    <row r="12" spans="1:2" x14ac:dyDescent="0.2">
      <c r="A12" t="s">
        <v>12</v>
      </c>
      <c r="B12">
        <v>30</v>
      </c>
    </row>
    <row r="13" spans="1:2" x14ac:dyDescent="0.2">
      <c r="A13" t="s">
        <v>13</v>
      </c>
      <c r="B13">
        <v>30</v>
      </c>
    </row>
    <row r="14" spans="1:2" x14ac:dyDescent="0.2">
      <c r="A14" t="s">
        <v>34</v>
      </c>
      <c r="B14">
        <v>40</v>
      </c>
    </row>
    <row r="15" spans="1:2" x14ac:dyDescent="0.2">
      <c r="A15" t="s">
        <v>35</v>
      </c>
      <c r="B15">
        <v>40</v>
      </c>
    </row>
    <row r="16" spans="1:2" x14ac:dyDescent="0.2">
      <c r="A16" t="s">
        <v>15</v>
      </c>
      <c r="B16">
        <v>40</v>
      </c>
    </row>
    <row r="17" spans="1:2" x14ac:dyDescent="0.2">
      <c r="A17" t="s">
        <v>17</v>
      </c>
      <c r="B17">
        <v>60</v>
      </c>
    </row>
    <row r="18" spans="1:2" x14ac:dyDescent="0.2">
      <c r="A18" t="s">
        <v>18</v>
      </c>
      <c r="B18">
        <v>80</v>
      </c>
    </row>
    <row r="19" spans="1:2" x14ac:dyDescent="0.2">
      <c r="A19" t="s">
        <v>19</v>
      </c>
      <c r="B19">
        <v>30</v>
      </c>
    </row>
    <row r="20" spans="1:2" x14ac:dyDescent="0.2">
      <c r="A20" t="s">
        <v>20</v>
      </c>
      <c r="B20">
        <v>60</v>
      </c>
    </row>
    <row r="21" spans="1:2" x14ac:dyDescent="0.2">
      <c r="A21" t="s">
        <v>21</v>
      </c>
      <c r="B21">
        <v>50</v>
      </c>
    </row>
    <row r="22" spans="1:2" x14ac:dyDescent="0.2">
      <c r="A22" t="s">
        <v>22</v>
      </c>
      <c r="B22">
        <v>40</v>
      </c>
    </row>
    <row r="23" spans="1:2" x14ac:dyDescent="0.2">
      <c r="A23" t="s">
        <v>23</v>
      </c>
      <c r="B23">
        <v>25</v>
      </c>
    </row>
    <row r="24" spans="1:2" x14ac:dyDescent="0.2">
      <c r="A24" t="s">
        <v>24</v>
      </c>
      <c r="B24">
        <v>25</v>
      </c>
    </row>
    <row r="25" spans="1:2" x14ac:dyDescent="0.2">
      <c r="A25" t="s">
        <v>27</v>
      </c>
      <c r="B25">
        <v>25</v>
      </c>
    </row>
    <row r="26" spans="1:2" x14ac:dyDescent="0.2">
      <c r="A26" t="s">
        <v>25</v>
      </c>
      <c r="B26">
        <v>25</v>
      </c>
    </row>
    <row r="27" spans="1:2" x14ac:dyDescent="0.2">
      <c r="A27" t="s">
        <v>16</v>
      </c>
      <c r="B27">
        <v>40</v>
      </c>
    </row>
    <row r="28" spans="1:2" x14ac:dyDescent="0.2">
      <c r="A28" t="s">
        <v>7</v>
      </c>
      <c r="B28">
        <v>40</v>
      </c>
    </row>
    <row r="29" spans="1:2" x14ac:dyDescent="0.2">
      <c r="A29" t="s">
        <v>10</v>
      </c>
      <c r="B29">
        <v>40</v>
      </c>
    </row>
    <row r="30" spans="1:2" x14ac:dyDescent="0.2">
      <c r="A30" t="s">
        <v>14</v>
      </c>
      <c r="B30">
        <v>30</v>
      </c>
    </row>
    <row r="31" spans="1:2" x14ac:dyDescent="0.2">
      <c r="A31" t="s">
        <v>26</v>
      </c>
      <c r="B31">
        <v>20</v>
      </c>
    </row>
  </sheetData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B34"/>
  <sheetViews>
    <sheetView workbookViewId="0"/>
  </sheetViews>
  <sheetFormatPr baseColWidth="10" defaultColWidth="8.83203125" defaultRowHeight="15" x14ac:dyDescent="0.2"/>
  <sheetData>
    <row r="3" spans="1:2" x14ac:dyDescent="0.2">
      <c r="A3" t="s">
        <v>46</v>
      </c>
      <c r="B3" t="s">
        <v>177</v>
      </c>
    </row>
    <row r="4" spans="1:2" x14ac:dyDescent="0.2">
      <c r="A4" t="s">
        <v>90</v>
      </c>
      <c r="B4">
        <v>17110</v>
      </c>
    </row>
    <row r="5" spans="1:2" x14ac:dyDescent="0.2">
      <c r="A5" t="s">
        <v>91</v>
      </c>
      <c r="B5">
        <v>38275</v>
      </c>
    </row>
    <row r="6" spans="1:2" x14ac:dyDescent="0.2">
      <c r="A6" t="s">
        <v>92</v>
      </c>
      <c r="B6">
        <v>16260</v>
      </c>
    </row>
    <row r="7" spans="1:2" x14ac:dyDescent="0.2">
      <c r="A7" t="s">
        <v>93</v>
      </c>
      <c r="B7">
        <v>12055</v>
      </c>
    </row>
    <row r="8" spans="1:2" x14ac:dyDescent="0.2">
      <c r="A8" t="s">
        <v>94</v>
      </c>
      <c r="B8">
        <v>6265</v>
      </c>
    </row>
    <row r="9" spans="1:2" x14ac:dyDescent="0.2">
      <c r="A9" t="s">
        <v>95</v>
      </c>
      <c r="B9">
        <v>8130</v>
      </c>
    </row>
    <row r="10" spans="1:2" x14ac:dyDescent="0.2">
      <c r="A10" t="s">
        <v>96</v>
      </c>
      <c r="B10">
        <v>6755</v>
      </c>
    </row>
    <row r="11" spans="1:2" x14ac:dyDescent="0.2">
      <c r="A11" t="s">
        <v>97</v>
      </c>
      <c r="B11">
        <v>4881.916666666667</v>
      </c>
    </row>
    <row r="12" spans="1:2" x14ac:dyDescent="0.2">
      <c r="A12" t="s">
        <v>98</v>
      </c>
      <c r="B12">
        <v>6664.1666666666661</v>
      </c>
    </row>
    <row r="13" spans="1:2" x14ac:dyDescent="0.2">
      <c r="A13" t="s">
        <v>99</v>
      </c>
      <c r="B13">
        <v>22910.625</v>
      </c>
    </row>
    <row r="14" spans="1:2" x14ac:dyDescent="0.2">
      <c r="A14" t="s">
        <v>100</v>
      </c>
      <c r="B14">
        <v>20110</v>
      </c>
    </row>
    <row r="15" spans="1:2" x14ac:dyDescent="0.2">
      <c r="A15" t="s">
        <v>101</v>
      </c>
      <c r="B15">
        <v>56535</v>
      </c>
    </row>
    <row r="16" spans="1:2" x14ac:dyDescent="0.2">
      <c r="A16" t="s">
        <v>102</v>
      </c>
      <c r="B16">
        <v>27910</v>
      </c>
    </row>
    <row r="17" spans="1:2" x14ac:dyDescent="0.2">
      <c r="A17" t="s">
        <v>103</v>
      </c>
      <c r="B17">
        <v>9420</v>
      </c>
    </row>
    <row r="18" spans="1:2" x14ac:dyDescent="0.2">
      <c r="A18" t="s">
        <v>104</v>
      </c>
      <c r="B18">
        <v>14500</v>
      </c>
    </row>
    <row r="19" spans="1:2" x14ac:dyDescent="0.2">
      <c r="A19" t="s">
        <v>105</v>
      </c>
      <c r="B19">
        <v>8830</v>
      </c>
    </row>
    <row r="20" spans="1:2" x14ac:dyDescent="0.2">
      <c r="A20" t="s">
        <v>106</v>
      </c>
      <c r="B20">
        <v>17185</v>
      </c>
    </row>
    <row r="21" spans="1:2" x14ac:dyDescent="0.2">
      <c r="A21" t="s">
        <v>107</v>
      </c>
      <c r="B21">
        <v>9945</v>
      </c>
    </row>
    <row r="22" spans="1:2" x14ac:dyDescent="0.2">
      <c r="A22" t="s">
        <v>108</v>
      </c>
      <c r="B22">
        <v>14925</v>
      </c>
    </row>
    <row r="23" spans="1:2" x14ac:dyDescent="0.2">
      <c r="A23" t="s">
        <v>109</v>
      </c>
      <c r="B23">
        <v>5320</v>
      </c>
    </row>
    <row r="24" spans="1:2" x14ac:dyDescent="0.2">
      <c r="A24" t="s">
        <v>110</v>
      </c>
      <c r="B24">
        <v>3670</v>
      </c>
    </row>
    <row r="25" spans="1:2" x14ac:dyDescent="0.2">
      <c r="A25" t="s">
        <v>111</v>
      </c>
      <c r="B25">
        <v>13510</v>
      </c>
    </row>
    <row r="26" spans="1:2" x14ac:dyDescent="0.2">
      <c r="A26" t="s">
        <v>112</v>
      </c>
      <c r="B26">
        <v>10895</v>
      </c>
    </row>
    <row r="27" spans="1:2" x14ac:dyDescent="0.2">
      <c r="A27" t="s">
        <v>113</v>
      </c>
      <c r="B27">
        <v>11195</v>
      </c>
    </row>
    <row r="28" spans="1:2" x14ac:dyDescent="0.2">
      <c r="A28" t="s">
        <v>114</v>
      </c>
      <c r="B28">
        <v>21375</v>
      </c>
    </row>
    <row r="29" spans="1:2" x14ac:dyDescent="0.2">
      <c r="A29" t="s">
        <v>115</v>
      </c>
      <c r="B29">
        <v>20560</v>
      </c>
    </row>
    <row r="30" spans="1:2" x14ac:dyDescent="0.2">
      <c r="A30" t="s">
        <v>116</v>
      </c>
      <c r="B30">
        <v>5270</v>
      </c>
    </row>
    <row r="31" spans="1:2" x14ac:dyDescent="0.2">
      <c r="A31" t="s">
        <v>117</v>
      </c>
      <c r="B31">
        <v>7375</v>
      </c>
    </row>
    <row r="32" spans="1:2" x14ac:dyDescent="0.2">
      <c r="A32" t="s">
        <v>118</v>
      </c>
      <c r="B32">
        <v>5080</v>
      </c>
    </row>
    <row r="33" spans="1:2" x14ac:dyDescent="0.2">
      <c r="A33" t="s">
        <v>119</v>
      </c>
      <c r="B33">
        <v>7280</v>
      </c>
    </row>
    <row r="34" spans="1:2" x14ac:dyDescent="0.2">
      <c r="A34" t="s">
        <v>120</v>
      </c>
      <c r="B34">
        <v>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7"/>
  <sheetViews>
    <sheetView workbookViewId="0"/>
  </sheetViews>
  <sheetFormatPr baseColWidth="10" defaultColWidth="10.83203125" defaultRowHeight="15" x14ac:dyDescent="0.2"/>
  <cols>
    <col min="1" max="1" width="27.33203125" customWidth="1"/>
    <col min="2" max="2" width="5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28</v>
      </c>
    </row>
    <row r="3" spans="1:3" ht="30" customHeight="1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32.5</v>
      </c>
    </row>
    <row r="5" spans="1:3" x14ac:dyDescent="0.2">
      <c r="A5" t="s">
        <v>6</v>
      </c>
      <c r="B5">
        <v>1</v>
      </c>
      <c r="C5">
        <v>51.37</v>
      </c>
    </row>
    <row r="6" spans="1:3" x14ac:dyDescent="0.2">
      <c r="A6" t="s">
        <v>7</v>
      </c>
      <c r="B6">
        <v>1</v>
      </c>
      <c r="C6">
        <v>79.650000000000006</v>
      </c>
    </row>
    <row r="7" spans="1:3" x14ac:dyDescent="0.2">
      <c r="A7" t="s">
        <v>8</v>
      </c>
      <c r="B7">
        <v>1</v>
      </c>
      <c r="C7">
        <v>25.6</v>
      </c>
    </row>
    <row r="8" spans="1:3" x14ac:dyDescent="0.2">
      <c r="A8" t="s">
        <v>9</v>
      </c>
      <c r="B8">
        <v>1</v>
      </c>
      <c r="C8">
        <v>46.96</v>
      </c>
    </row>
    <row r="9" spans="1:3" x14ac:dyDescent="0.2">
      <c r="A9" t="s">
        <v>10</v>
      </c>
      <c r="B9">
        <v>1</v>
      </c>
      <c r="C9">
        <v>69.8</v>
      </c>
    </row>
    <row r="10" spans="1:3" x14ac:dyDescent="0.2">
      <c r="A10" t="s">
        <v>11</v>
      </c>
      <c r="B10">
        <v>1</v>
      </c>
      <c r="C10">
        <v>19.5</v>
      </c>
    </row>
    <row r="11" spans="1:3" x14ac:dyDescent="0.2">
      <c r="A11" t="s">
        <v>12</v>
      </c>
      <c r="B11">
        <v>1</v>
      </c>
      <c r="C11">
        <v>15</v>
      </c>
    </row>
    <row r="12" spans="1:3" x14ac:dyDescent="0.2">
      <c r="A12" t="s">
        <v>13</v>
      </c>
      <c r="B12">
        <v>1</v>
      </c>
      <c r="C12">
        <v>46.875</v>
      </c>
    </row>
    <row r="13" spans="1:3" x14ac:dyDescent="0.2">
      <c r="A13" t="s">
        <v>14</v>
      </c>
      <c r="B13">
        <v>1</v>
      </c>
      <c r="C13">
        <v>41</v>
      </c>
    </row>
    <row r="14" spans="1:3" x14ac:dyDescent="0.2">
      <c r="A14" t="s">
        <v>15</v>
      </c>
      <c r="B14">
        <v>1</v>
      </c>
      <c r="C14">
        <v>32.4</v>
      </c>
    </row>
    <row r="15" spans="1:3" x14ac:dyDescent="0.2">
      <c r="A15" t="s">
        <v>16</v>
      </c>
      <c r="B15">
        <v>1</v>
      </c>
      <c r="C15">
        <v>51.37</v>
      </c>
    </row>
    <row r="16" spans="1:3" x14ac:dyDescent="0.2">
      <c r="A16" t="s">
        <v>17</v>
      </c>
      <c r="B16">
        <v>1</v>
      </c>
      <c r="C16">
        <v>120</v>
      </c>
    </row>
    <row r="17" spans="1:3" x14ac:dyDescent="0.2">
      <c r="A17" t="s">
        <v>18</v>
      </c>
      <c r="B17">
        <v>1</v>
      </c>
      <c r="C17">
        <v>39.6</v>
      </c>
    </row>
    <row r="18" spans="1:3" x14ac:dyDescent="0.2">
      <c r="A18" t="s">
        <v>19</v>
      </c>
      <c r="B18">
        <v>1</v>
      </c>
      <c r="C18">
        <v>95</v>
      </c>
    </row>
    <row r="19" spans="1:3" x14ac:dyDescent="0.2">
      <c r="A19" t="s">
        <v>20</v>
      </c>
      <c r="B19">
        <v>1</v>
      </c>
      <c r="C19">
        <v>25.5</v>
      </c>
    </row>
    <row r="20" spans="1:3" x14ac:dyDescent="0.2">
      <c r="A20" t="s">
        <v>21</v>
      </c>
      <c r="B20">
        <v>1</v>
      </c>
      <c r="C20">
        <v>8.9</v>
      </c>
    </row>
    <row r="21" spans="1:3" x14ac:dyDescent="0.2">
      <c r="A21" t="s">
        <v>22</v>
      </c>
      <c r="B21">
        <v>1</v>
      </c>
      <c r="C21">
        <v>47.5</v>
      </c>
    </row>
    <row r="22" spans="1:3" x14ac:dyDescent="0.2">
      <c r="A22" t="s">
        <v>23</v>
      </c>
      <c r="B22">
        <v>1</v>
      </c>
      <c r="C22">
        <v>14</v>
      </c>
    </row>
    <row r="23" spans="1:3" x14ac:dyDescent="0.2">
      <c r="A23" t="s">
        <v>24</v>
      </c>
      <c r="B23">
        <v>1</v>
      </c>
      <c r="C23">
        <v>42</v>
      </c>
    </row>
    <row r="24" spans="1:3" x14ac:dyDescent="0.2">
      <c r="A24" t="s">
        <v>25</v>
      </c>
      <c r="B24">
        <v>1</v>
      </c>
      <c r="C24">
        <v>12.6</v>
      </c>
    </row>
    <row r="25" spans="1:3" x14ac:dyDescent="0.2">
      <c r="A25" t="s">
        <v>5</v>
      </c>
      <c r="B25">
        <v>2</v>
      </c>
      <c r="C25">
        <v>32.5</v>
      </c>
    </row>
    <row r="26" spans="1:3" x14ac:dyDescent="0.2">
      <c r="A26" t="s">
        <v>6</v>
      </c>
      <c r="B26">
        <v>2</v>
      </c>
      <c r="C26">
        <v>51.37</v>
      </c>
    </row>
    <row r="27" spans="1:3" x14ac:dyDescent="0.2">
      <c r="A27" t="s">
        <v>7</v>
      </c>
      <c r="B27">
        <v>2</v>
      </c>
      <c r="C27">
        <v>79.650000000000006</v>
      </c>
    </row>
    <row r="28" spans="1:3" x14ac:dyDescent="0.2">
      <c r="A28" t="s">
        <v>8</v>
      </c>
      <c r="B28">
        <v>2</v>
      </c>
      <c r="C28">
        <v>25.6</v>
      </c>
    </row>
    <row r="29" spans="1:3" x14ac:dyDescent="0.2">
      <c r="A29" t="s">
        <v>9</v>
      </c>
      <c r="B29">
        <v>2</v>
      </c>
      <c r="C29">
        <v>46.96</v>
      </c>
    </row>
    <row r="30" spans="1:3" x14ac:dyDescent="0.2">
      <c r="A30" t="s">
        <v>10</v>
      </c>
      <c r="B30">
        <v>2</v>
      </c>
      <c r="C30">
        <v>69.8</v>
      </c>
    </row>
    <row r="31" spans="1:3" x14ac:dyDescent="0.2">
      <c r="A31" t="s">
        <v>11</v>
      </c>
      <c r="B31">
        <v>2</v>
      </c>
      <c r="C31">
        <v>19.5</v>
      </c>
    </row>
    <row r="32" spans="1:3" x14ac:dyDescent="0.2">
      <c r="A32" t="s">
        <v>12</v>
      </c>
      <c r="B32">
        <v>2</v>
      </c>
      <c r="C32">
        <v>15</v>
      </c>
    </row>
    <row r="33" spans="1:3" x14ac:dyDescent="0.2">
      <c r="A33" t="s">
        <v>13</v>
      </c>
      <c r="B33">
        <v>2</v>
      </c>
      <c r="C33">
        <v>46.875</v>
      </c>
    </row>
    <row r="34" spans="1:3" x14ac:dyDescent="0.2">
      <c r="A34" t="s">
        <v>14</v>
      </c>
      <c r="B34">
        <v>2</v>
      </c>
      <c r="C34">
        <v>41</v>
      </c>
    </row>
    <row r="35" spans="1:3" x14ac:dyDescent="0.2">
      <c r="A35" t="s">
        <v>15</v>
      </c>
      <c r="B35">
        <v>2</v>
      </c>
      <c r="C35">
        <v>32.4</v>
      </c>
    </row>
    <row r="36" spans="1:3" x14ac:dyDescent="0.2">
      <c r="A36" t="s">
        <v>16</v>
      </c>
      <c r="B36">
        <v>2</v>
      </c>
      <c r="C36">
        <v>51.37</v>
      </c>
    </row>
    <row r="37" spans="1:3" x14ac:dyDescent="0.2">
      <c r="A37" t="s">
        <v>17</v>
      </c>
      <c r="B37">
        <v>2</v>
      </c>
      <c r="C37">
        <v>120</v>
      </c>
    </row>
    <row r="38" spans="1:3" x14ac:dyDescent="0.2">
      <c r="A38" t="s">
        <v>18</v>
      </c>
      <c r="B38">
        <v>2</v>
      </c>
      <c r="C38">
        <v>39.6</v>
      </c>
    </row>
    <row r="39" spans="1:3" x14ac:dyDescent="0.2">
      <c r="A39" t="s">
        <v>19</v>
      </c>
      <c r="B39">
        <v>2</v>
      </c>
      <c r="C39">
        <v>95</v>
      </c>
    </row>
    <row r="40" spans="1:3" x14ac:dyDescent="0.2">
      <c r="A40" t="s">
        <v>20</v>
      </c>
      <c r="B40">
        <v>2</v>
      </c>
      <c r="C40">
        <v>25.5</v>
      </c>
    </row>
    <row r="41" spans="1:3" x14ac:dyDescent="0.2">
      <c r="A41" t="s">
        <v>21</v>
      </c>
      <c r="B41">
        <v>2</v>
      </c>
      <c r="C41">
        <v>8.9</v>
      </c>
    </row>
    <row r="42" spans="1:3" x14ac:dyDescent="0.2">
      <c r="A42" t="s">
        <v>22</v>
      </c>
      <c r="B42">
        <v>2</v>
      </c>
      <c r="C42">
        <v>47.5</v>
      </c>
    </row>
    <row r="43" spans="1:3" x14ac:dyDescent="0.2">
      <c r="A43" t="s">
        <v>23</v>
      </c>
      <c r="B43">
        <v>2</v>
      </c>
      <c r="C43">
        <v>14</v>
      </c>
    </row>
    <row r="44" spans="1:3" x14ac:dyDescent="0.2">
      <c r="A44" t="s">
        <v>24</v>
      </c>
      <c r="B44">
        <v>2</v>
      </c>
      <c r="C44">
        <v>42</v>
      </c>
    </row>
    <row r="45" spans="1:3" x14ac:dyDescent="0.2">
      <c r="A45" t="s">
        <v>25</v>
      </c>
      <c r="B45">
        <v>2</v>
      </c>
      <c r="C45">
        <v>12.6</v>
      </c>
    </row>
    <row r="46" spans="1:3" x14ac:dyDescent="0.2">
      <c r="A46" t="s">
        <v>5</v>
      </c>
      <c r="B46">
        <v>3</v>
      </c>
      <c r="C46">
        <v>32.5</v>
      </c>
    </row>
    <row r="47" spans="1:3" x14ac:dyDescent="0.2">
      <c r="A47" t="s">
        <v>6</v>
      </c>
      <c r="B47">
        <v>3</v>
      </c>
      <c r="C47">
        <v>51.37</v>
      </c>
    </row>
    <row r="48" spans="1:3" x14ac:dyDescent="0.2">
      <c r="A48" t="s">
        <v>7</v>
      </c>
      <c r="B48">
        <v>3</v>
      </c>
      <c r="C48">
        <v>79.650000000000006</v>
      </c>
    </row>
    <row r="49" spans="1:3" x14ac:dyDescent="0.2">
      <c r="A49" t="s">
        <v>8</v>
      </c>
      <c r="B49">
        <v>3</v>
      </c>
      <c r="C49">
        <v>25.6</v>
      </c>
    </row>
    <row r="50" spans="1:3" x14ac:dyDescent="0.2">
      <c r="A50" t="s">
        <v>9</v>
      </c>
      <c r="B50">
        <v>3</v>
      </c>
      <c r="C50">
        <v>46.96</v>
      </c>
    </row>
    <row r="51" spans="1:3" x14ac:dyDescent="0.2">
      <c r="A51" t="s">
        <v>10</v>
      </c>
      <c r="B51">
        <v>3</v>
      </c>
      <c r="C51">
        <v>65.900000000000006</v>
      </c>
    </row>
    <row r="52" spans="1:3" x14ac:dyDescent="0.2">
      <c r="A52" t="s">
        <v>11</v>
      </c>
      <c r="B52">
        <v>3</v>
      </c>
      <c r="C52">
        <v>19.5</v>
      </c>
    </row>
    <row r="53" spans="1:3" x14ac:dyDescent="0.2">
      <c r="A53" t="s">
        <v>12</v>
      </c>
      <c r="B53">
        <v>3</v>
      </c>
      <c r="C53">
        <v>15</v>
      </c>
    </row>
    <row r="54" spans="1:3" x14ac:dyDescent="0.2">
      <c r="A54" t="s">
        <v>13</v>
      </c>
      <c r="B54">
        <v>3</v>
      </c>
      <c r="C54">
        <v>46.875</v>
      </c>
    </row>
    <row r="55" spans="1:3" x14ac:dyDescent="0.2">
      <c r="A55" t="s">
        <v>14</v>
      </c>
      <c r="B55">
        <v>3</v>
      </c>
      <c r="C55">
        <v>38.200000000000003</v>
      </c>
    </row>
    <row r="56" spans="1:3" x14ac:dyDescent="0.2">
      <c r="A56" t="s">
        <v>15</v>
      </c>
      <c r="B56">
        <v>3</v>
      </c>
      <c r="C56">
        <v>32.4</v>
      </c>
    </row>
    <row r="57" spans="1:3" x14ac:dyDescent="0.2">
      <c r="A57" t="s">
        <v>16</v>
      </c>
      <c r="B57">
        <v>3</v>
      </c>
      <c r="C57">
        <v>51.37</v>
      </c>
    </row>
    <row r="58" spans="1:3" x14ac:dyDescent="0.2">
      <c r="A58" t="s">
        <v>17</v>
      </c>
      <c r="B58">
        <v>3</v>
      </c>
      <c r="C58">
        <v>115</v>
      </c>
    </row>
    <row r="59" spans="1:3" x14ac:dyDescent="0.2">
      <c r="A59" t="s">
        <v>18</v>
      </c>
      <c r="B59">
        <v>3</v>
      </c>
      <c r="C59">
        <v>33.299999999999997</v>
      </c>
    </row>
    <row r="60" spans="1:3" x14ac:dyDescent="0.2">
      <c r="A60" t="s">
        <v>19</v>
      </c>
      <c r="B60">
        <v>3</v>
      </c>
      <c r="C60">
        <v>95</v>
      </c>
    </row>
    <row r="61" spans="1:3" x14ac:dyDescent="0.2">
      <c r="A61" t="s">
        <v>20</v>
      </c>
      <c r="B61">
        <v>3</v>
      </c>
      <c r="C61">
        <v>25.5</v>
      </c>
    </row>
    <row r="62" spans="1:3" x14ac:dyDescent="0.2">
      <c r="A62" t="s">
        <v>21</v>
      </c>
      <c r="B62">
        <v>3</v>
      </c>
      <c r="C62">
        <v>8.1999999999999993</v>
      </c>
    </row>
    <row r="63" spans="1:3" x14ac:dyDescent="0.2">
      <c r="A63" t="s">
        <v>22</v>
      </c>
      <c r="B63">
        <v>3</v>
      </c>
      <c r="C63">
        <v>40.1</v>
      </c>
    </row>
    <row r="64" spans="1:3" x14ac:dyDescent="0.2">
      <c r="A64" t="s">
        <v>23</v>
      </c>
      <c r="B64">
        <v>3</v>
      </c>
      <c r="C64">
        <v>14</v>
      </c>
    </row>
    <row r="65" spans="1:3" x14ac:dyDescent="0.2">
      <c r="A65" t="s">
        <v>24</v>
      </c>
      <c r="B65">
        <v>3</v>
      </c>
      <c r="C65">
        <v>31</v>
      </c>
    </row>
    <row r="66" spans="1:3" x14ac:dyDescent="0.2">
      <c r="A66" t="s">
        <v>25</v>
      </c>
      <c r="B66">
        <v>3</v>
      </c>
      <c r="C66">
        <v>10.8</v>
      </c>
    </row>
    <row r="67" spans="1:3" x14ac:dyDescent="0.2">
      <c r="A67" t="s">
        <v>5</v>
      </c>
      <c r="B67">
        <v>4</v>
      </c>
      <c r="C67">
        <v>32.5</v>
      </c>
    </row>
    <row r="68" spans="1:3" x14ac:dyDescent="0.2">
      <c r="A68" t="s">
        <v>6</v>
      </c>
      <c r="B68">
        <v>4</v>
      </c>
      <c r="C68">
        <v>51.37</v>
      </c>
    </row>
    <row r="69" spans="1:3" x14ac:dyDescent="0.2">
      <c r="A69" t="s">
        <v>7</v>
      </c>
      <c r="B69">
        <v>4</v>
      </c>
      <c r="C69">
        <v>79.650000000000006</v>
      </c>
    </row>
    <row r="70" spans="1:3" x14ac:dyDescent="0.2">
      <c r="A70" t="s">
        <v>8</v>
      </c>
      <c r="B70">
        <v>4</v>
      </c>
      <c r="C70">
        <v>25.6</v>
      </c>
    </row>
    <row r="71" spans="1:3" x14ac:dyDescent="0.2">
      <c r="A71" t="s">
        <v>9</v>
      </c>
      <c r="B71">
        <v>4</v>
      </c>
      <c r="C71">
        <v>46.96</v>
      </c>
    </row>
    <row r="72" spans="1:3" x14ac:dyDescent="0.2">
      <c r="A72" t="s">
        <v>10</v>
      </c>
      <c r="B72">
        <v>4</v>
      </c>
      <c r="C72">
        <v>65.900000000000006</v>
      </c>
    </row>
    <row r="73" spans="1:3" x14ac:dyDescent="0.2">
      <c r="A73" t="s">
        <v>11</v>
      </c>
      <c r="B73">
        <v>4</v>
      </c>
      <c r="C73">
        <v>19.5</v>
      </c>
    </row>
    <row r="74" spans="1:3" x14ac:dyDescent="0.2">
      <c r="A74" t="s">
        <v>12</v>
      </c>
      <c r="B74">
        <v>4</v>
      </c>
      <c r="C74">
        <v>15</v>
      </c>
    </row>
    <row r="75" spans="1:3" x14ac:dyDescent="0.2">
      <c r="A75" t="s">
        <v>13</v>
      </c>
      <c r="B75">
        <v>4</v>
      </c>
      <c r="C75">
        <v>46.875</v>
      </c>
    </row>
    <row r="76" spans="1:3" x14ac:dyDescent="0.2">
      <c r="A76" t="s">
        <v>14</v>
      </c>
      <c r="B76">
        <v>4</v>
      </c>
      <c r="C76">
        <v>38.200000000000003</v>
      </c>
    </row>
    <row r="77" spans="1:3" x14ac:dyDescent="0.2">
      <c r="A77" t="s">
        <v>15</v>
      </c>
      <c r="B77">
        <v>4</v>
      </c>
      <c r="C77">
        <v>32.4</v>
      </c>
    </row>
    <row r="78" spans="1:3" x14ac:dyDescent="0.2">
      <c r="A78" t="s">
        <v>16</v>
      </c>
      <c r="B78">
        <v>4</v>
      </c>
      <c r="C78">
        <v>51.37</v>
      </c>
    </row>
    <row r="79" spans="1:3" x14ac:dyDescent="0.2">
      <c r="A79" t="s">
        <v>17</v>
      </c>
      <c r="B79">
        <v>4</v>
      </c>
      <c r="C79">
        <v>115</v>
      </c>
    </row>
    <row r="80" spans="1:3" x14ac:dyDescent="0.2">
      <c r="A80" t="s">
        <v>18</v>
      </c>
      <c r="B80">
        <v>4</v>
      </c>
      <c r="C80">
        <v>33.299999999999997</v>
      </c>
    </row>
    <row r="81" spans="1:3" x14ac:dyDescent="0.2">
      <c r="A81" t="s">
        <v>19</v>
      </c>
      <c r="B81">
        <v>4</v>
      </c>
      <c r="C81">
        <v>95</v>
      </c>
    </row>
    <row r="82" spans="1:3" x14ac:dyDescent="0.2">
      <c r="A82" t="s">
        <v>20</v>
      </c>
      <c r="B82">
        <v>4</v>
      </c>
      <c r="C82">
        <v>25.5</v>
      </c>
    </row>
    <row r="83" spans="1:3" x14ac:dyDescent="0.2">
      <c r="A83" t="s">
        <v>21</v>
      </c>
      <c r="B83">
        <v>4</v>
      </c>
      <c r="C83">
        <v>8.1999999999999993</v>
      </c>
    </row>
    <row r="84" spans="1:3" x14ac:dyDescent="0.2">
      <c r="A84" t="s">
        <v>22</v>
      </c>
      <c r="B84">
        <v>4</v>
      </c>
      <c r="C84">
        <v>40.1</v>
      </c>
    </row>
    <row r="85" spans="1:3" x14ac:dyDescent="0.2">
      <c r="A85" t="s">
        <v>23</v>
      </c>
      <c r="B85">
        <v>4</v>
      </c>
      <c r="C85">
        <v>14</v>
      </c>
    </row>
    <row r="86" spans="1:3" x14ac:dyDescent="0.2">
      <c r="A86" t="s">
        <v>24</v>
      </c>
      <c r="B86">
        <v>4</v>
      </c>
      <c r="C86">
        <v>31</v>
      </c>
    </row>
    <row r="87" spans="1:3" x14ac:dyDescent="0.2">
      <c r="A87" t="s">
        <v>25</v>
      </c>
      <c r="B87">
        <v>4</v>
      </c>
      <c r="C87">
        <v>10.8</v>
      </c>
    </row>
    <row r="88" spans="1:3" x14ac:dyDescent="0.2">
      <c r="A88" t="s">
        <v>5</v>
      </c>
      <c r="B88">
        <v>5</v>
      </c>
      <c r="C88">
        <v>32.5</v>
      </c>
    </row>
    <row r="89" spans="1:3" x14ac:dyDescent="0.2">
      <c r="A89" t="s">
        <v>6</v>
      </c>
      <c r="B89">
        <v>5</v>
      </c>
      <c r="C89">
        <v>50.04</v>
      </c>
    </row>
    <row r="90" spans="1:3" x14ac:dyDescent="0.2">
      <c r="A90" t="s">
        <v>7</v>
      </c>
      <c r="B90">
        <v>5</v>
      </c>
      <c r="C90">
        <v>79.650000000000006</v>
      </c>
    </row>
    <row r="91" spans="1:3" x14ac:dyDescent="0.2">
      <c r="A91" t="s">
        <v>8</v>
      </c>
      <c r="B91">
        <v>5</v>
      </c>
      <c r="C91">
        <v>25.6</v>
      </c>
    </row>
    <row r="92" spans="1:3" x14ac:dyDescent="0.2">
      <c r="A92" t="s">
        <v>9</v>
      </c>
      <c r="B92">
        <v>5</v>
      </c>
      <c r="C92">
        <v>45.85</v>
      </c>
    </row>
    <row r="93" spans="1:3" x14ac:dyDescent="0.2">
      <c r="A93" t="s">
        <v>10</v>
      </c>
      <c r="B93">
        <v>5</v>
      </c>
      <c r="C93">
        <v>63.9</v>
      </c>
    </row>
    <row r="94" spans="1:3" x14ac:dyDescent="0.2">
      <c r="A94" t="s">
        <v>11</v>
      </c>
      <c r="B94">
        <v>5</v>
      </c>
      <c r="C94">
        <v>19.5</v>
      </c>
    </row>
    <row r="95" spans="1:3" x14ac:dyDescent="0.2">
      <c r="A95" t="s">
        <v>12</v>
      </c>
      <c r="B95">
        <v>5</v>
      </c>
      <c r="C95">
        <v>15</v>
      </c>
    </row>
    <row r="96" spans="1:3" x14ac:dyDescent="0.2">
      <c r="A96" t="s">
        <v>13</v>
      </c>
      <c r="B96">
        <v>5</v>
      </c>
      <c r="C96">
        <v>46.875</v>
      </c>
    </row>
    <row r="97" spans="1:3" x14ac:dyDescent="0.2">
      <c r="A97" t="s">
        <v>14</v>
      </c>
      <c r="B97">
        <v>5</v>
      </c>
      <c r="C97">
        <v>35</v>
      </c>
    </row>
    <row r="98" spans="1:3" x14ac:dyDescent="0.2">
      <c r="A98" t="s">
        <v>15</v>
      </c>
      <c r="B98">
        <v>5</v>
      </c>
      <c r="C98">
        <v>32.4</v>
      </c>
    </row>
    <row r="99" spans="1:3" x14ac:dyDescent="0.2">
      <c r="A99" t="s">
        <v>16</v>
      </c>
      <c r="B99">
        <v>5</v>
      </c>
      <c r="C99">
        <v>50.04</v>
      </c>
    </row>
    <row r="100" spans="1:3" x14ac:dyDescent="0.2">
      <c r="A100" t="s">
        <v>17</v>
      </c>
      <c r="B100">
        <v>5</v>
      </c>
      <c r="C100">
        <v>108</v>
      </c>
    </row>
    <row r="101" spans="1:3" x14ac:dyDescent="0.2">
      <c r="A101" t="s">
        <v>18</v>
      </c>
      <c r="B101">
        <v>5</v>
      </c>
      <c r="C101">
        <v>28</v>
      </c>
    </row>
    <row r="102" spans="1:3" x14ac:dyDescent="0.2">
      <c r="A102" t="s">
        <v>19</v>
      </c>
      <c r="B102">
        <v>5</v>
      </c>
      <c r="C102">
        <v>92</v>
      </c>
    </row>
    <row r="103" spans="1:3" x14ac:dyDescent="0.2">
      <c r="A103" t="s">
        <v>20</v>
      </c>
      <c r="B103">
        <v>5</v>
      </c>
      <c r="C103">
        <v>25.5</v>
      </c>
    </row>
    <row r="104" spans="1:3" x14ac:dyDescent="0.2">
      <c r="A104" t="s">
        <v>21</v>
      </c>
      <c r="B104">
        <v>5</v>
      </c>
      <c r="C104">
        <v>8.1999999999999993</v>
      </c>
    </row>
    <row r="105" spans="1:3" x14ac:dyDescent="0.2">
      <c r="A105" t="s">
        <v>22</v>
      </c>
      <c r="B105">
        <v>5</v>
      </c>
      <c r="C105">
        <v>39.200000000000003</v>
      </c>
    </row>
    <row r="106" spans="1:3" x14ac:dyDescent="0.2">
      <c r="A106" t="s">
        <v>23</v>
      </c>
      <c r="B106">
        <v>5</v>
      </c>
      <c r="C106">
        <v>13</v>
      </c>
    </row>
    <row r="107" spans="1:3" x14ac:dyDescent="0.2">
      <c r="A107" t="s">
        <v>24</v>
      </c>
      <c r="B107">
        <v>5</v>
      </c>
      <c r="C107">
        <v>29</v>
      </c>
    </row>
    <row r="108" spans="1:3" x14ac:dyDescent="0.2">
      <c r="A108" t="s">
        <v>25</v>
      </c>
      <c r="B108">
        <v>5</v>
      </c>
      <c r="C108">
        <v>10</v>
      </c>
    </row>
    <row r="109" spans="1:3" x14ac:dyDescent="0.2">
      <c r="A109" t="s">
        <v>5</v>
      </c>
      <c r="B109">
        <v>6</v>
      </c>
      <c r="C109">
        <v>32.5</v>
      </c>
    </row>
    <row r="110" spans="1:3" x14ac:dyDescent="0.2">
      <c r="A110" t="s">
        <v>6</v>
      </c>
      <c r="B110">
        <v>6</v>
      </c>
      <c r="C110">
        <v>48.71</v>
      </c>
    </row>
    <row r="111" spans="1:3" x14ac:dyDescent="0.2">
      <c r="A111" t="s">
        <v>7</v>
      </c>
      <c r="B111">
        <v>6</v>
      </c>
      <c r="C111">
        <v>79.650000000000006</v>
      </c>
    </row>
    <row r="112" spans="1:3" x14ac:dyDescent="0.2">
      <c r="A112" t="s">
        <v>8</v>
      </c>
      <c r="B112">
        <v>6</v>
      </c>
      <c r="C112">
        <v>25.6</v>
      </c>
    </row>
    <row r="113" spans="1:3" x14ac:dyDescent="0.2">
      <c r="A113" t="s">
        <v>9</v>
      </c>
      <c r="B113">
        <v>6</v>
      </c>
      <c r="C113">
        <v>44.73</v>
      </c>
    </row>
    <row r="114" spans="1:3" x14ac:dyDescent="0.2">
      <c r="A114" t="s">
        <v>10</v>
      </c>
      <c r="B114">
        <v>6</v>
      </c>
      <c r="C114">
        <v>63.9</v>
      </c>
    </row>
    <row r="115" spans="1:3" x14ac:dyDescent="0.2">
      <c r="A115" t="s">
        <v>11</v>
      </c>
      <c r="B115">
        <v>6</v>
      </c>
      <c r="C115">
        <v>19.5</v>
      </c>
    </row>
    <row r="116" spans="1:3" x14ac:dyDescent="0.2">
      <c r="A116" t="s">
        <v>12</v>
      </c>
      <c r="B116">
        <v>6</v>
      </c>
      <c r="C116">
        <v>15</v>
      </c>
    </row>
    <row r="117" spans="1:3" x14ac:dyDescent="0.2">
      <c r="A117" t="s">
        <v>13</v>
      </c>
      <c r="B117">
        <v>6</v>
      </c>
      <c r="C117">
        <v>46.875</v>
      </c>
    </row>
    <row r="118" spans="1:3" x14ac:dyDescent="0.2">
      <c r="A118" t="s">
        <v>14</v>
      </c>
      <c r="B118">
        <v>6</v>
      </c>
      <c r="C118">
        <v>35</v>
      </c>
    </row>
    <row r="119" spans="1:3" x14ac:dyDescent="0.2">
      <c r="A119" t="s">
        <v>15</v>
      </c>
      <c r="B119">
        <v>6</v>
      </c>
      <c r="C119">
        <v>32.4</v>
      </c>
    </row>
    <row r="120" spans="1:3" x14ac:dyDescent="0.2">
      <c r="A120" t="s">
        <v>16</v>
      </c>
      <c r="B120">
        <v>6</v>
      </c>
      <c r="C120">
        <v>48.71</v>
      </c>
    </row>
    <row r="121" spans="1:3" x14ac:dyDescent="0.2">
      <c r="A121" t="s">
        <v>17</v>
      </c>
      <c r="B121">
        <v>6</v>
      </c>
      <c r="C121">
        <v>108</v>
      </c>
    </row>
    <row r="122" spans="1:3" x14ac:dyDescent="0.2">
      <c r="A122" t="s">
        <v>18</v>
      </c>
      <c r="B122">
        <v>6</v>
      </c>
      <c r="C122">
        <v>28</v>
      </c>
    </row>
    <row r="123" spans="1:3" x14ac:dyDescent="0.2">
      <c r="A123" t="s">
        <v>19</v>
      </c>
      <c r="B123">
        <v>6</v>
      </c>
      <c r="C123">
        <v>92</v>
      </c>
    </row>
    <row r="124" spans="1:3" x14ac:dyDescent="0.2">
      <c r="A124" t="s">
        <v>20</v>
      </c>
      <c r="B124">
        <v>6</v>
      </c>
      <c r="C124">
        <v>25.5</v>
      </c>
    </row>
    <row r="125" spans="1:3" x14ac:dyDescent="0.2">
      <c r="A125" t="s">
        <v>21</v>
      </c>
      <c r="B125">
        <v>6</v>
      </c>
      <c r="C125">
        <v>8.1999999999999993</v>
      </c>
    </row>
    <row r="126" spans="1:3" x14ac:dyDescent="0.2">
      <c r="A126" t="s">
        <v>22</v>
      </c>
      <c r="B126">
        <v>6</v>
      </c>
      <c r="C126">
        <v>39.200000000000003</v>
      </c>
    </row>
    <row r="127" spans="1:3" x14ac:dyDescent="0.2">
      <c r="A127" t="s">
        <v>23</v>
      </c>
      <c r="B127">
        <v>6</v>
      </c>
      <c r="C127">
        <v>13</v>
      </c>
    </row>
    <row r="128" spans="1:3" x14ac:dyDescent="0.2">
      <c r="A128" t="s">
        <v>24</v>
      </c>
      <c r="B128">
        <v>6</v>
      </c>
      <c r="C128">
        <v>29</v>
      </c>
    </row>
    <row r="129" spans="1:3" x14ac:dyDescent="0.2">
      <c r="A129" t="s">
        <v>25</v>
      </c>
      <c r="B129">
        <v>6</v>
      </c>
      <c r="C129">
        <v>10</v>
      </c>
    </row>
    <row r="130" spans="1:3" x14ac:dyDescent="0.2">
      <c r="A130" t="s">
        <v>5</v>
      </c>
      <c r="B130">
        <v>7</v>
      </c>
      <c r="C130">
        <v>32.5</v>
      </c>
    </row>
    <row r="131" spans="1:3" x14ac:dyDescent="0.2">
      <c r="A131" t="s">
        <v>6</v>
      </c>
      <c r="B131">
        <v>7</v>
      </c>
      <c r="C131">
        <v>47.39</v>
      </c>
    </row>
    <row r="132" spans="1:3" x14ac:dyDescent="0.2">
      <c r="A132" t="s">
        <v>7</v>
      </c>
      <c r="B132">
        <v>7</v>
      </c>
      <c r="C132">
        <v>79.650000000000006</v>
      </c>
    </row>
    <row r="133" spans="1:3" x14ac:dyDescent="0.2">
      <c r="A133" t="s">
        <v>8</v>
      </c>
      <c r="B133">
        <v>7</v>
      </c>
      <c r="C133">
        <v>25.6</v>
      </c>
    </row>
    <row r="134" spans="1:3" x14ac:dyDescent="0.2">
      <c r="A134" t="s">
        <v>9</v>
      </c>
      <c r="B134">
        <v>7</v>
      </c>
      <c r="C134">
        <v>43.62</v>
      </c>
    </row>
    <row r="135" spans="1:3" x14ac:dyDescent="0.2">
      <c r="A135" t="s">
        <v>10</v>
      </c>
      <c r="B135">
        <v>7</v>
      </c>
      <c r="C135">
        <v>61.9</v>
      </c>
    </row>
    <row r="136" spans="1:3" x14ac:dyDescent="0.2">
      <c r="A136" t="s">
        <v>11</v>
      </c>
      <c r="B136">
        <v>7</v>
      </c>
      <c r="C136">
        <v>19.5</v>
      </c>
    </row>
    <row r="137" spans="1:3" x14ac:dyDescent="0.2">
      <c r="A137" t="s">
        <v>12</v>
      </c>
      <c r="B137">
        <v>7</v>
      </c>
      <c r="C137">
        <v>15</v>
      </c>
    </row>
    <row r="138" spans="1:3" x14ac:dyDescent="0.2">
      <c r="A138" t="s">
        <v>13</v>
      </c>
      <c r="B138">
        <v>7</v>
      </c>
      <c r="C138">
        <v>46.875</v>
      </c>
    </row>
    <row r="139" spans="1:3" x14ac:dyDescent="0.2">
      <c r="A139" t="s">
        <v>14</v>
      </c>
      <c r="B139">
        <v>7</v>
      </c>
      <c r="C139">
        <v>34.299999999999997</v>
      </c>
    </row>
    <row r="140" spans="1:3" x14ac:dyDescent="0.2">
      <c r="A140" t="s">
        <v>15</v>
      </c>
      <c r="B140">
        <v>7</v>
      </c>
      <c r="C140">
        <v>32.4</v>
      </c>
    </row>
    <row r="141" spans="1:3" x14ac:dyDescent="0.2">
      <c r="A141" t="s">
        <v>16</v>
      </c>
      <c r="B141">
        <v>7</v>
      </c>
      <c r="C141">
        <v>47.39</v>
      </c>
    </row>
    <row r="142" spans="1:3" x14ac:dyDescent="0.2">
      <c r="A142" t="s">
        <v>17</v>
      </c>
      <c r="B142">
        <v>7</v>
      </c>
      <c r="C142">
        <v>105</v>
      </c>
    </row>
    <row r="143" spans="1:3" x14ac:dyDescent="0.2">
      <c r="A143" t="s">
        <v>18</v>
      </c>
      <c r="B143">
        <v>7</v>
      </c>
      <c r="C143">
        <v>23.5</v>
      </c>
    </row>
    <row r="144" spans="1:3" x14ac:dyDescent="0.2">
      <c r="A144" t="s">
        <v>19</v>
      </c>
      <c r="B144">
        <v>7</v>
      </c>
      <c r="C144">
        <v>92</v>
      </c>
    </row>
    <row r="145" spans="1:3" x14ac:dyDescent="0.2">
      <c r="A145" t="s">
        <v>20</v>
      </c>
      <c r="B145">
        <v>7</v>
      </c>
      <c r="C145">
        <v>25.5</v>
      </c>
    </row>
    <row r="146" spans="1:3" x14ac:dyDescent="0.2">
      <c r="A146" t="s">
        <v>21</v>
      </c>
      <c r="B146">
        <v>7</v>
      </c>
      <c r="C146">
        <v>8.1</v>
      </c>
    </row>
    <row r="147" spans="1:3" x14ac:dyDescent="0.2">
      <c r="A147" t="s">
        <v>22</v>
      </c>
      <c r="B147">
        <v>7</v>
      </c>
      <c r="C147">
        <v>38.4</v>
      </c>
    </row>
    <row r="148" spans="1:3" x14ac:dyDescent="0.2">
      <c r="A148" t="s">
        <v>23</v>
      </c>
      <c r="B148">
        <v>7</v>
      </c>
      <c r="C148">
        <v>12</v>
      </c>
    </row>
    <row r="149" spans="1:3" x14ac:dyDescent="0.2">
      <c r="A149" t="s">
        <v>24</v>
      </c>
      <c r="B149">
        <v>7</v>
      </c>
      <c r="C149">
        <v>28</v>
      </c>
    </row>
    <row r="150" spans="1:3" x14ac:dyDescent="0.2">
      <c r="A150" t="s">
        <v>25</v>
      </c>
      <c r="B150">
        <v>7</v>
      </c>
      <c r="C150">
        <v>9.1999999999999993</v>
      </c>
    </row>
    <row r="151" spans="1:3" x14ac:dyDescent="0.2">
      <c r="A151" t="s">
        <v>5</v>
      </c>
      <c r="B151">
        <v>8</v>
      </c>
      <c r="C151">
        <v>32.5</v>
      </c>
    </row>
    <row r="152" spans="1:3" x14ac:dyDescent="0.2">
      <c r="A152" t="s">
        <v>6</v>
      </c>
      <c r="B152">
        <v>8</v>
      </c>
      <c r="C152">
        <v>46.06</v>
      </c>
    </row>
    <row r="153" spans="1:3" x14ac:dyDescent="0.2">
      <c r="A153" t="s">
        <v>7</v>
      </c>
      <c r="B153">
        <v>8</v>
      </c>
      <c r="C153">
        <v>79.650000000000006</v>
      </c>
    </row>
    <row r="154" spans="1:3" x14ac:dyDescent="0.2">
      <c r="A154" t="s">
        <v>8</v>
      </c>
      <c r="B154">
        <v>8</v>
      </c>
      <c r="C154">
        <v>25.6</v>
      </c>
    </row>
    <row r="155" spans="1:3" x14ac:dyDescent="0.2">
      <c r="A155" t="s">
        <v>9</v>
      </c>
      <c r="B155">
        <v>8</v>
      </c>
      <c r="C155">
        <v>42.5</v>
      </c>
    </row>
    <row r="156" spans="1:3" x14ac:dyDescent="0.2">
      <c r="A156" t="s">
        <v>10</v>
      </c>
      <c r="B156">
        <v>8</v>
      </c>
      <c r="C156">
        <v>61.9</v>
      </c>
    </row>
    <row r="157" spans="1:3" x14ac:dyDescent="0.2">
      <c r="A157" t="s">
        <v>11</v>
      </c>
      <c r="B157">
        <v>8</v>
      </c>
      <c r="C157">
        <v>19.5</v>
      </c>
    </row>
    <row r="158" spans="1:3" x14ac:dyDescent="0.2">
      <c r="A158" t="s">
        <v>12</v>
      </c>
      <c r="B158">
        <v>8</v>
      </c>
      <c r="C158">
        <v>15</v>
      </c>
    </row>
    <row r="159" spans="1:3" x14ac:dyDescent="0.2">
      <c r="A159" t="s">
        <v>13</v>
      </c>
      <c r="B159">
        <v>8</v>
      </c>
      <c r="C159">
        <v>46.875</v>
      </c>
    </row>
    <row r="160" spans="1:3" x14ac:dyDescent="0.2">
      <c r="A160" t="s">
        <v>14</v>
      </c>
      <c r="B160">
        <v>8</v>
      </c>
      <c r="C160">
        <v>34.299999999999997</v>
      </c>
    </row>
    <row r="161" spans="1:3" x14ac:dyDescent="0.2">
      <c r="A161" t="s">
        <v>15</v>
      </c>
      <c r="B161">
        <v>8</v>
      </c>
      <c r="C161">
        <v>32.4</v>
      </c>
    </row>
    <row r="162" spans="1:3" x14ac:dyDescent="0.2">
      <c r="A162" t="s">
        <v>16</v>
      </c>
      <c r="B162">
        <v>8</v>
      </c>
      <c r="C162">
        <v>46.06</v>
      </c>
    </row>
    <row r="163" spans="1:3" x14ac:dyDescent="0.2">
      <c r="A163" t="s">
        <v>17</v>
      </c>
      <c r="B163">
        <v>8</v>
      </c>
      <c r="C163">
        <v>105</v>
      </c>
    </row>
    <row r="164" spans="1:3" x14ac:dyDescent="0.2">
      <c r="A164" t="s">
        <v>18</v>
      </c>
      <c r="B164">
        <v>8</v>
      </c>
      <c r="C164">
        <v>23.5</v>
      </c>
    </row>
    <row r="165" spans="1:3" x14ac:dyDescent="0.2">
      <c r="A165" t="s">
        <v>19</v>
      </c>
      <c r="B165">
        <v>8</v>
      </c>
      <c r="C165">
        <v>92</v>
      </c>
    </row>
    <row r="166" spans="1:3" x14ac:dyDescent="0.2">
      <c r="A166" t="s">
        <v>20</v>
      </c>
      <c r="B166">
        <v>8</v>
      </c>
      <c r="C166">
        <v>25.5</v>
      </c>
    </row>
    <row r="167" spans="1:3" x14ac:dyDescent="0.2">
      <c r="A167" t="s">
        <v>21</v>
      </c>
      <c r="B167">
        <v>8</v>
      </c>
      <c r="C167">
        <v>8.1</v>
      </c>
    </row>
    <row r="168" spans="1:3" x14ac:dyDescent="0.2">
      <c r="A168" t="s">
        <v>22</v>
      </c>
      <c r="B168">
        <v>8</v>
      </c>
      <c r="C168">
        <v>38.4</v>
      </c>
    </row>
    <row r="169" spans="1:3" x14ac:dyDescent="0.2">
      <c r="A169" t="s">
        <v>23</v>
      </c>
      <c r="B169">
        <v>8</v>
      </c>
      <c r="C169">
        <v>12</v>
      </c>
    </row>
    <row r="170" spans="1:3" x14ac:dyDescent="0.2">
      <c r="A170" t="s">
        <v>24</v>
      </c>
      <c r="B170">
        <v>8</v>
      </c>
      <c r="C170">
        <v>28</v>
      </c>
    </row>
    <row r="171" spans="1:3" x14ac:dyDescent="0.2">
      <c r="A171" t="s">
        <v>25</v>
      </c>
      <c r="B171">
        <v>8</v>
      </c>
      <c r="C171">
        <v>9.1999999999999993</v>
      </c>
    </row>
    <row r="172" spans="1:3" x14ac:dyDescent="0.2">
      <c r="A172" t="s">
        <v>26</v>
      </c>
      <c r="B172">
        <v>1</v>
      </c>
      <c r="C172">
        <v>52.3</v>
      </c>
    </row>
    <row r="173" spans="1:3" x14ac:dyDescent="0.2">
      <c r="A173" t="s">
        <v>26</v>
      </c>
      <c r="B173">
        <v>2</v>
      </c>
      <c r="C173">
        <v>52.3</v>
      </c>
    </row>
    <row r="174" spans="1:3" x14ac:dyDescent="0.2">
      <c r="A174" t="s">
        <v>26</v>
      </c>
      <c r="B174">
        <v>3</v>
      </c>
      <c r="C174">
        <v>44.5</v>
      </c>
    </row>
    <row r="175" spans="1:3" x14ac:dyDescent="0.2">
      <c r="A175" t="s">
        <v>26</v>
      </c>
      <c r="B175">
        <v>4</v>
      </c>
      <c r="C175">
        <v>44.5</v>
      </c>
    </row>
    <row r="176" spans="1:3" x14ac:dyDescent="0.2">
      <c r="A176" t="s">
        <v>26</v>
      </c>
      <c r="B176">
        <v>5</v>
      </c>
      <c r="C176">
        <v>41.8</v>
      </c>
    </row>
    <row r="177" spans="1:3" x14ac:dyDescent="0.2">
      <c r="A177" t="s">
        <v>26</v>
      </c>
      <c r="B177">
        <v>6</v>
      </c>
      <c r="C177">
        <v>41.8</v>
      </c>
    </row>
    <row r="178" spans="1:3" x14ac:dyDescent="0.2">
      <c r="A178" t="s">
        <v>26</v>
      </c>
      <c r="B178">
        <v>7</v>
      </c>
      <c r="C178">
        <v>39.200000000000003</v>
      </c>
    </row>
    <row r="179" spans="1:3" x14ac:dyDescent="0.2">
      <c r="A179" t="s">
        <v>26</v>
      </c>
      <c r="B179">
        <v>8</v>
      </c>
      <c r="C179">
        <v>39.200000000000003</v>
      </c>
    </row>
    <row r="180" spans="1:3" x14ac:dyDescent="0.2">
      <c r="A180" t="s">
        <v>27</v>
      </c>
      <c r="B180">
        <v>1</v>
      </c>
      <c r="C180" s="32">
        <v>64.166666666666657</v>
      </c>
    </row>
    <row r="181" spans="1:3" x14ac:dyDescent="0.2">
      <c r="A181" t="s">
        <v>27</v>
      </c>
      <c r="B181">
        <v>2</v>
      </c>
      <c r="C181" s="32">
        <v>52.5</v>
      </c>
    </row>
    <row r="182" spans="1:3" x14ac:dyDescent="0.2">
      <c r="A182" t="s">
        <v>27</v>
      </c>
      <c r="B182">
        <v>3</v>
      </c>
      <c r="C182" s="32">
        <v>38.44</v>
      </c>
    </row>
    <row r="183" spans="1:3" x14ac:dyDescent="0.2">
      <c r="A183" t="s">
        <v>27</v>
      </c>
      <c r="B183">
        <v>4</v>
      </c>
      <c r="C183" s="32">
        <v>37.888888888888893</v>
      </c>
    </row>
    <row r="184" spans="1:3" x14ac:dyDescent="0.2">
      <c r="A184" t="s">
        <v>27</v>
      </c>
      <c r="B184">
        <v>5</v>
      </c>
      <c r="C184" s="32">
        <v>34.799999999999997</v>
      </c>
    </row>
    <row r="185" spans="1:3" x14ac:dyDescent="0.2">
      <c r="A185" t="s">
        <v>27</v>
      </c>
      <c r="B185">
        <v>6</v>
      </c>
      <c r="C185" s="32">
        <v>34.34210526315789</v>
      </c>
    </row>
    <row r="186" spans="1:3" x14ac:dyDescent="0.2">
      <c r="A186" t="s">
        <v>27</v>
      </c>
      <c r="B186">
        <v>7</v>
      </c>
      <c r="C186" s="32">
        <v>33.157894736842103</v>
      </c>
    </row>
    <row r="187" spans="1:3" x14ac:dyDescent="0.2">
      <c r="A187" t="s">
        <v>27</v>
      </c>
      <c r="B187">
        <v>8</v>
      </c>
      <c r="C187" s="32">
        <v>33.157894736842103</v>
      </c>
    </row>
  </sheetData>
  <autoFilter ref="A1:C17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/>
  </sheetViews>
  <sheetFormatPr baseColWidth="10" defaultColWidth="10.83203125" defaultRowHeight="15" x14ac:dyDescent="0.2"/>
  <cols>
    <col min="1" max="1" width="24" customWidth="1"/>
    <col min="2" max="2" width="36.1640625" bestFit="1" customWidth="1"/>
  </cols>
  <sheetData>
    <row r="1" spans="1:2" x14ac:dyDescent="0.2">
      <c r="A1" t="s">
        <v>0</v>
      </c>
    </row>
    <row r="2" spans="1:2" x14ac:dyDescent="0.2">
      <c r="A2" t="s">
        <v>29</v>
      </c>
    </row>
    <row r="3" spans="1:2" x14ac:dyDescent="0.2">
      <c r="A3" t="s">
        <v>2</v>
      </c>
      <c r="B3" t="s">
        <v>30</v>
      </c>
    </row>
    <row r="4" spans="1:2" x14ac:dyDescent="0.2">
      <c r="A4" t="s">
        <v>31</v>
      </c>
      <c r="B4">
        <v>3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3.28</v>
      </c>
    </row>
    <row r="7" spans="1:2" x14ac:dyDescent="0.2">
      <c r="A7" t="s">
        <v>7</v>
      </c>
      <c r="B7">
        <v>1.18</v>
      </c>
    </row>
    <row r="8" spans="1:2" x14ac:dyDescent="0.2">
      <c r="A8" t="s">
        <v>32</v>
      </c>
      <c r="B8">
        <v>2.4</v>
      </c>
    </row>
    <row r="9" spans="1:2" x14ac:dyDescent="0.2">
      <c r="A9" t="s">
        <v>8</v>
      </c>
      <c r="B9">
        <v>2.4</v>
      </c>
    </row>
    <row r="10" spans="1:2" x14ac:dyDescent="0.2">
      <c r="A10" t="s">
        <v>9</v>
      </c>
      <c r="B10">
        <v>2.46</v>
      </c>
    </row>
    <row r="11" spans="1:2" x14ac:dyDescent="0.2">
      <c r="A11" t="s">
        <v>10</v>
      </c>
      <c r="B11">
        <v>7.3</v>
      </c>
    </row>
    <row r="12" spans="1:2" x14ac:dyDescent="0.2">
      <c r="A12" t="s">
        <v>33</v>
      </c>
      <c r="B12">
        <v>2.31</v>
      </c>
    </row>
    <row r="13" spans="1:2" x14ac:dyDescent="0.2">
      <c r="A13" t="s">
        <v>11</v>
      </c>
      <c r="B13">
        <v>2.31</v>
      </c>
    </row>
    <row r="14" spans="1:2" x14ac:dyDescent="0.2">
      <c r="A14" t="s">
        <v>12</v>
      </c>
      <c r="B14">
        <v>2.31</v>
      </c>
    </row>
    <row r="15" spans="1:2" x14ac:dyDescent="0.2">
      <c r="A15" t="s">
        <v>13</v>
      </c>
      <c r="B15">
        <v>1.85</v>
      </c>
    </row>
    <row r="16" spans="1:2" x14ac:dyDescent="0.2">
      <c r="A16" t="s">
        <v>14</v>
      </c>
      <c r="B16">
        <v>2.9</v>
      </c>
    </row>
    <row r="17" spans="1:2" x14ac:dyDescent="0.2">
      <c r="A17" t="s">
        <v>34</v>
      </c>
      <c r="B17">
        <v>2.76</v>
      </c>
    </row>
    <row r="18" spans="1:2" x14ac:dyDescent="0.2">
      <c r="A18" t="s">
        <v>35</v>
      </c>
      <c r="B18">
        <v>3.56</v>
      </c>
    </row>
    <row r="19" spans="1:2" x14ac:dyDescent="0.2">
      <c r="A19" t="s">
        <v>15</v>
      </c>
      <c r="B19">
        <v>0.48</v>
      </c>
    </row>
    <row r="20" spans="1:2" x14ac:dyDescent="0.2">
      <c r="A20" t="s">
        <v>16</v>
      </c>
      <c r="B20">
        <v>3.28</v>
      </c>
    </row>
    <row r="21" spans="1:2" x14ac:dyDescent="0.2">
      <c r="A21" t="s">
        <v>17</v>
      </c>
      <c r="B21">
        <v>7.5</v>
      </c>
    </row>
    <row r="22" spans="1:2" x14ac:dyDescent="0.2">
      <c r="A22" t="s">
        <v>18</v>
      </c>
      <c r="B22">
        <v>0.1</v>
      </c>
    </row>
    <row r="23" spans="1:2" x14ac:dyDescent="0.2">
      <c r="A23" t="s">
        <v>19</v>
      </c>
      <c r="B23">
        <v>0.32</v>
      </c>
    </row>
    <row r="24" spans="1:2" x14ac:dyDescent="0.2">
      <c r="A24" t="s">
        <v>20</v>
      </c>
      <c r="B24">
        <v>0.32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3.56</v>
      </c>
    </row>
    <row r="27" spans="1:2" x14ac:dyDescent="0.2">
      <c r="A27" t="s">
        <v>23</v>
      </c>
      <c r="B27">
        <v>0.18</v>
      </c>
    </row>
    <row r="28" spans="1:2" x14ac:dyDescent="0.2">
      <c r="A28" t="s">
        <v>24</v>
      </c>
      <c r="B28">
        <v>0.39</v>
      </c>
    </row>
    <row r="29" spans="1:2" x14ac:dyDescent="0.2">
      <c r="A29" t="s">
        <v>27</v>
      </c>
      <c r="B29">
        <v>0.39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0.82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7"/>
  <sheetViews>
    <sheetView zoomScale="205" zoomScaleNormal="205" workbookViewId="0">
      <selection activeCell="D7" sqref="D7"/>
    </sheetView>
  </sheetViews>
  <sheetFormatPr baseColWidth="10" defaultColWidth="10.5" defaultRowHeight="15" x14ac:dyDescent="0.2"/>
  <cols>
    <col min="1" max="1" width="25.5" customWidth="1"/>
    <col min="2" max="2" width="6.83203125" bestFit="1" customWidth="1"/>
    <col min="3" max="3" width="30.5" bestFit="1" customWidth="1"/>
  </cols>
  <sheetData>
    <row r="1" spans="1:3" x14ac:dyDescent="0.2">
      <c r="A1" t="s">
        <v>36</v>
      </c>
    </row>
    <row r="2" spans="1:3" x14ac:dyDescent="0.2">
      <c r="A2" t="s">
        <v>37</v>
      </c>
    </row>
    <row r="3" spans="1:3" x14ac:dyDescent="0.2">
      <c r="A3" t="s">
        <v>2</v>
      </c>
      <c r="B3" t="s">
        <v>3</v>
      </c>
      <c r="C3" t="s">
        <v>38</v>
      </c>
    </row>
    <row r="4" spans="1:3" x14ac:dyDescent="0.2">
      <c r="A4" t="s">
        <v>31</v>
      </c>
      <c r="B4">
        <v>1</v>
      </c>
      <c r="C4">
        <v>1.4</v>
      </c>
    </row>
    <row r="5" spans="1:3" x14ac:dyDescent="0.2">
      <c r="A5" t="s">
        <v>5</v>
      </c>
      <c r="B5">
        <v>1</v>
      </c>
      <c r="C5">
        <v>1.4</v>
      </c>
    </row>
    <row r="6" spans="1:3" x14ac:dyDescent="0.2">
      <c r="A6" t="s">
        <v>6</v>
      </c>
      <c r="B6">
        <v>1</v>
      </c>
      <c r="C6">
        <v>1.4</v>
      </c>
    </row>
    <row r="7" spans="1:3" x14ac:dyDescent="0.2">
      <c r="A7" t="s">
        <v>7</v>
      </c>
      <c r="B7">
        <v>1</v>
      </c>
      <c r="C7">
        <v>1.4</v>
      </c>
    </row>
    <row r="8" spans="1:3" x14ac:dyDescent="0.2">
      <c r="A8" t="s">
        <v>32</v>
      </c>
      <c r="B8">
        <v>1</v>
      </c>
      <c r="C8">
        <v>2.385218536160397</v>
      </c>
    </row>
    <row r="9" spans="1:3" x14ac:dyDescent="0.2">
      <c r="A9" t="s">
        <v>8</v>
      </c>
      <c r="B9">
        <v>1</v>
      </c>
      <c r="C9">
        <v>2.385218536160397</v>
      </c>
    </row>
    <row r="10" spans="1:3" x14ac:dyDescent="0.2">
      <c r="A10" t="s">
        <v>9</v>
      </c>
      <c r="B10">
        <v>1</v>
      </c>
      <c r="C10">
        <v>2.385218536160397</v>
      </c>
    </row>
    <row r="11" spans="1:3" x14ac:dyDescent="0.2">
      <c r="A11" t="s">
        <v>10</v>
      </c>
      <c r="B11">
        <v>1</v>
      </c>
      <c r="C11">
        <v>2.385218536160397</v>
      </c>
    </row>
    <row r="12" spans="1:3" x14ac:dyDescent="0.2">
      <c r="A12" t="s">
        <v>33</v>
      </c>
      <c r="B12">
        <v>1</v>
      </c>
      <c r="C12">
        <v>8.0455904252016524</v>
      </c>
    </row>
    <row r="13" spans="1:3" x14ac:dyDescent="0.2">
      <c r="A13" t="s">
        <v>11</v>
      </c>
      <c r="B13">
        <v>1</v>
      </c>
      <c r="C13">
        <v>8.0455904252016524</v>
      </c>
    </row>
    <row r="14" spans="1:3" x14ac:dyDescent="0.2">
      <c r="A14" t="s">
        <v>12</v>
      </c>
      <c r="B14">
        <v>1</v>
      </c>
      <c r="C14">
        <v>8.0455904252016524</v>
      </c>
    </row>
    <row r="15" spans="1:3" x14ac:dyDescent="0.2">
      <c r="A15" t="s">
        <v>13</v>
      </c>
      <c r="B15">
        <v>1</v>
      </c>
      <c r="C15">
        <v>8.0455904252016524</v>
      </c>
    </row>
    <row r="16" spans="1:3" x14ac:dyDescent="0.2">
      <c r="A16" t="s">
        <v>14</v>
      </c>
      <c r="B16">
        <v>1</v>
      </c>
      <c r="C16">
        <v>8.0455904252016524</v>
      </c>
    </row>
    <row r="17" spans="1:3" x14ac:dyDescent="0.2">
      <c r="A17" t="s">
        <v>34</v>
      </c>
      <c r="B17">
        <v>1</v>
      </c>
      <c r="C17">
        <v>12.5</v>
      </c>
    </row>
    <row r="18" spans="1:3" x14ac:dyDescent="0.2">
      <c r="A18" t="s">
        <v>35</v>
      </c>
      <c r="B18">
        <v>1</v>
      </c>
      <c r="C18">
        <v>8.2280000000000015</v>
      </c>
    </row>
    <row r="19" spans="1:3" x14ac:dyDescent="0.2">
      <c r="A19" t="s">
        <v>15</v>
      </c>
      <c r="B19">
        <v>1</v>
      </c>
      <c r="C19">
        <v>2.9694966825443569</v>
      </c>
    </row>
    <row r="20" spans="1:3" x14ac:dyDescent="0.2">
      <c r="A20" t="s">
        <v>16</v>
      </c>
      <c r="B20">
        <v>1</v>
      </c>
      <c r="C20">
        <v>2.9694966825443569</v>
      </c>
    </row>
    <row r="21" spans="1:3" x14ac:dyDescent="0.2">
      <c r="A21" t="s">
        <v>17</v>
      </c>
      <c r="B21">
        <v>1</v>
      </c>
      <c r="C21">
        <v>1.0404</v>
      </c>
    </row>
    <row r="22" spans="1:3" x14ac:dyDescent="0.2">
      <c r="A22" t="s">
        <v>18</v>
      </c>
      <c r="B22">
        <v>1</v>
      </c>
      <c r="C22">
        <v>0</v>
      </c>
    </row>
    <row r="23" spans="1:3" x14ac:dyDescent="0.2">
      <c r="A23" t="s">
        <v>19</v>
      </c>
      <c r="B23">
        <v>1</v>
      </c>
      <c r="C23">
        <v>0</v>
      </c>
    </row>
    <row r="24" spans="1:3" x14ac:dyDescent="0.2">
      <c r="A24" t="s">
        <v>20</v>
      </c>
      <c r="B24">
        <v>1</v>
      </c>
      <c r="C24">
        <v>0</v>
      </c>
    </row>
    <row r="25" spans="1:3" x14ac:dyDescent="0.2">
      <c r="A25" t="s">
        <v>21</v>
      </c>
      <c r="B25">
        <v>1</v>
      </c>
      <c r="C25">
        <v>0</v>
      </c>
    </row>
    <row r="26" spans="1:3" x14ac:dyDescent="0.2">
      <c r="A26" t="s">
        <v>22</v>
      </c>
      <c r="B26">
        <v>1</v>
      </c>
      <c r="C26">
        <v>8.2280000000000015</v>
      </c>
    </row>
    <row r="27" spans="1:3" x14ac:dyDescent="0.2">
      <c r="A27" t="s">
        <v>23</v>
      </c>
      <c r="B27">
        <v>1</v>
      </c>
      <c r="C27">
        <v>0</v>
      </c>
    </row>
    <row r="28" spans="1:3" x14ac:dyDescent="0.2">
      <c r="A28" t="s">
        <v>24</v>
      </c>
      <c r="B28">
        <v>1</v>
      </c>
      <c r="C28">
        <v>0</v>
      </c>
    </row>
    <row r="29" spans="1:3" x14ac:dyDescent="0.2">
      <c r="A29" t="s">
        <v>25</v>
      </c>
      <c r="B29">
        <v>1</v>
      </c>
      <c r="C29">
        <v>0</v>
      </c>
    </row>
    <row r="30" spans="1:3" x14ac:dyDescent="0.2">
      <c r="A30" t="s">
        <v>31</v>
      </c>
      <c r="B30">
        <v>2</v>
      </c>
      <c r="C30">
        <v>1.4</v>
      </c>
    </row>
    <row r="31" spans="1:3" x14ac:dyDescent="0.2">
      <c r="A31" t="s">
        <v>5</v>
      </c>
      <c r="B31">
        <v>2</v>
      </c>
      <c r="C31">
        <v>1.4</v>
      </c>
    </row>
    <row r="32" spans="1:3" x14ac:dyDescent="0.2">
      <c r="A32" t="s">
        <v>6</v>
      </c>
      <c r="B32">
        <v>2</v>
      </c>
      <c r="C32">
        <v>1.4</v>
      </c>
    </row>
    <row r="33" spans="1:3" x14ac:dyDescent="0.2">
      <c r="A33" t="s">
        <v>7</v>
      </c>
      <c r="B33">
        <v>2</v>
      </c>
      <c r="C33">
        <v>1.4</v>
      </c>
    </row>
    <row r="34" spans="1:3" x14ac:dyDescent="0.2">
      <c r="A34" t="s">
        <v>32</v>
      </c>
      <c r="B34">
        <v>2</v>
      </c>
      <c r="C34">
        <v>2.8501025506971391</v>
      </c>
    </row>
    <row r="35" spans="1:3" x14ac:dyDescent="0.2">
      <c r="A35" t="s">
        <v>8</v>
      </c>
      <c r="B35">
        <v>2</v>
      </c>
      <c r="C35">
        <v>2.8501025506971391</v>
      </c>
    </row>
    <row r="36" spans="1:3" x14ac:dyDescent="0.2">
      <c r="A36" t="s">
        <v>9</v>
      </c>
      <c r="B36">
        <v>2</v>
      </c>
      <c r="C36">
        <v>2.8501025506971391</v>
      </c>
    </row>
    <row r="37" spans="1:3" x14ac:dyDescent="0.2">
      <c r="A37" t="s">
        <v>10</v>
      </c>
      <c r="B37">
        <v>2</v>
      </c>
      <c r="C37">
        <v>2.8501025506971391</v>
      </c>
    </row>
    <row r="38" spans="1:3" x14ac:dyDescent="0.2">
      <c r="A38" t="s">
        <v>33</v>
      </c>
      <c r="B38">
        <v>2</v>
      </c>
      <c r="C38">
        <v>8.7045482099218034</v>
      </c>
    </row>
    <row r="39" spans="1:3" x14ac:dyDescent="0.2">
      <c r="A39" t="s">
        <v>11</v>
      </c>
      <c r="B39">
        <v>2</v>
      </c>
      <c r="C39">
        <v>8.7045482099218034</v>
      </c>
    </row>
    <row r="40" spans="1:3" x14ac:dyDescent="0.2">
      <c r="A40" t="s">
        <v>12</v>
      </c>
      <c r="B40">
        <v>2</v>
      </c>
      <c r="C40">
        <v>8.7045482099218034</v>
      </c>
    </row>
    <row r="41" spans="1:3" x14ac:dyDescent="0.2">
      <c r="A41" t="s">
        <v>13</v>
      </c>
      <c r="B41">
        <v>2</v>
      </c>
      <c r="C41">
        <v>8.7045482099218034</v>
      </c>
    </row>
    <row r="42" spans="1:3" x14ac:dyDescent="0.2">
      <c r="A42" t="s">
        <v>14</v>
      </c>
      <c r="B42">
        <v>2</v>
      </c>
      <c r="C42">
        <v>8.7045482099218034</v>
      </c>
    </row>
    <row r="43" spans="1:3" x14ac:dyDescent="0.2">
      <c r="A43" t="s">
        <v>34</v>
      </c>
      <c r="B43">
        <v>2</v>
      </c>
      <c r="C43">
        <v>14.2</v>
      </c>
    </row>
    <row r="44" spans="1:3" x14ac:dyDescent="0.2">
      <c r="A44" t="s">
        <v>35</v>
      </c>
      <c r="B44">
        <v>2</v>
      </c>
      <c r="C44">
        <v>9.0508000000000024</v>
      </c>
    </row>
    <row r="45" spans="1:3" x14ac:dyDescent="0.2">
      <c r="A45" t="s">
        <v>15</v>
      </c>
      <c r="B45">
        <v>2</v>
      </c>
      <c r="C45">
        <v>3.470172295627425</v>
      </c>
    </row>
    <row r="46" spans="1:3" x14ac:dyDescent="0.2">
      <c r="A46" t="s">
        <v>16</v>
      </c>
      <c r="B46">
        <v>2</v>
      </c>
      <c r="C46">
        <v>3.470172295627425</v>
      </c>
    </row>
    <row r="47" spans="1:3" x14ac:dyDescent="0.2">
      <c r="A47" t="s">
        <v>17</v>
      </c>
      <c r="B47">
        <v>2</v>
      </c>
      <c r="C47">
        <v>1.0612079999999999</v>
      </c>
    </row>
    <row r="48" spans="1:3" x14ac:dyDescent="0.2">
      <c r="A48" t="s">
        <v>18</v>
      </c>
      <c r="B48">
        <v>2</v>
      </c>
      <c r="C48">
        <v>0</v>
      </c>
    </row>
    <row r="49" spans="1:3" x14ac:dyDescent="0.2">
      <c r="A49" t="s">
        <v>19</v>
      </c>
      <c r="B49">
        <v>2</v>
      </c>
      <c r="C49">
        <v>0</v>
      </c>
    </row>
    <row r="50" spans="1:3" x14ac:dyDescent="0.2">
      <c r="A50" t="s">
        <v>20</v>
      </c>
      <c r="B50">
        <v>2</v>
      </c>
      <c r="C50">
        <v>0</v>
      </c>
    </row>
    <row r="51" spans="1:3" x14ac:dyDescent="0.2">
      <c r="A51" t="s">
        <v>21</v>
      </c>
      <c r="B51">
        <v>2</v>
      </c>
      <c r="C51">
        <v>0</v>
      </c>
    </row>
    <row r="52" spans="1:3" x14ac:dyDescent="0.2">
      <c r="A52" t="s">
        <v>22</v>
      </c>
      <c r="B52">
        <v>2</v>
      </c>
      <c r="C52">
        <v>9.0508000000000024</v>
      </c>
    </row>
    <row r="53" spans="1:3" x14ac:dyDescent="0.2">
      <c r="A53" t="s">
        <v>23</v>
      </c>
      <c r="B53">
        <v>2</v>
      </c>
      <c r="C53">
        <v>0</v>
      </c>
    </row>
    <row r="54" spans="1:3" x14ac:dyDescent="0.2">
      <c r="A54" t="s">
        <v>24</v>
      </c>
      <c r="B54">
        <v>2</v>
      </c>
      <c r="C54">
        <v>0</v>
      </c>
    </row>
    <row r="55" spans="1:3" x14ac:dyDescent="0.2">
      <c r="A55" t="s">
        <v>25</v>
      </c>
      <c r="B55">
        <v>2</v>
      </c>
      <c r="C55">
        <v>0</v>
      </c>
    </row>
    <row r="56" spans="1:3" x14ac:dyDescent="0.2">
      <c r="A56" t="s">
        <v>31</v>
      </c>
      <c r="B56">
        <v>3</v>
      </c>
      <c r="C56">
        <v>1.5</v>
      </c>
    </row>
    <row r="57" spans="1:3" x14ac:dyDescent="0.2">
      <c r="A57" t="s">
        <v>5</v>
      </c>
      <c r="B57">
        <v>3</v>
      </c>
      <c r="C57">
        <v>1.5</v>
      </c>
    </row>
    <row r="58" spans="1:3" x14ac:dyDescent="0.2">
      <c r="A58" t="s">
        <v>6</v>
      </c>
      <c r="B58">
        <v>3</v>
      </c>
      <c r="C58">
        <v>1.5</v>
      </c>
    </row>
    <row r="59" spans="1:3" x14ac:dyDescent="0.2">
      <c r="A59" t="s">
        <v>7</v>
      </c>
      <c r="B59">
        <v>3</v>
      </c>
      <c r="C59">
        <v>1.5</v>
      </c>
    </row>
    <row r="60" spans="1:3" x14ac:dyDescent="0.2">
      <c r="A60" t="s">
        <v>32</v>
      </c>
      <c r="B60">
        <v>3</v>
      </c>
      <c r="C60">
        <v>3.420491466266518</v>
      </c>
    </row>
    <row r="61" spans="1:3" x14ac:dyDescent="0.2">
      <c r="A61" t="s">
        <v>8</v>
      </c>
      <c r="B61">
        <v>3</v>
      </c>
      <c r="C61">
        <v>3.420491466266518</v>
      </c>
    </row>
    <row r="62" spans="1:3" x14ac:dyDescent="0.2">
      <c r="A62" t="s">
        <v>9</v>
      </c>
      <c r="B62">
        <v>3</v>
      </c>
      <c r="C62">
        <v>3.420491466266518</v>
      </c>
    </row>
    <row r="63" spans="1:3" x14ac:dyDescent="0.2">
      <c r="A63" t="s">
        <v>10</v>
      </c>
      <c r="B63">
        <v>3</v>
      </c>
      <c r="C63">
        <v>3.420491466266518</v>
      </c>
    </row>
    <row r="64" spans="1:3" x14ac:dyDescent="0.2">
      <c r="A64" t="s">
        <v>33</v>
      </c>
      <c r="B64">
        <v>3</v>
      </c>
      <c r="C64">
        <v>9.4661940765841024</v>
      </c>
    </row>
    <row r="65" spans="1:3" x14ac:dyDescent="0.2">
      <c r="A65" t="s">
        <v>11</v>
      </c>
      <c r="B65">
        <v>3</v>
      </c>
      <c r="C65">
        <v>9.4661940765841024</v>
      </c>
    </row>
    <row r="66" spans="1:3" x14ac:dyDescent="0.2">
      <c r="A66" t="s">
        <v>12</v>
      </c>
      <c r="B66">
        <v>3</v>
      </c>
      <c r="C66">
        <v>9.4661940765841024</v>
      </c>
    </row>
    <row r="67" spans="1:3" x14ac:dyDescent="0.2">
      <c r="A67" t="s">
        <v>13</v>
      </c>
      <c r="B67">
        <v>3</v>
      </c>
      <c r="C67">
        <v>9.4661940765841024</v>
      </c>
    </row>
    <row r="68" spans="1:3" x14ac:dyDescent="0.2">
      <c r="A68" t="s">
        <v>14</v>
      </c>
      <c r="B68">
        <v>3</v>
      </c>
      <c r="C68">
        <v>9.4661940765841024</v>
      </c>
    </row>
    <row r="69" spans="1:3" x14ac:dyDescent="0.2">
      <c r="A69" t="s">
        <v>34</v>
      </c>
      <c r="B69">
        <v>3</v>
      </c>
      <c r="C69">
        <v>15.6</v>
      </c>
    </row>
    <row r="70" spans="1:3" x14ac:dyDescent="0.2">
      <c r="A70" t="s">
        <v>35</v>
      </c>
      <c r="B70">
        <v>3</v>
      </c>
      <c r="C70">
        <v>9.9558800000000041</v>
      </c>
    </row>
    <row r="71" spans="1:3" x14ac:dyDescent="0.2">
      <c r="A71" t="s">
        <v>15</v>
      </c>
      <c r="B71">
        <v>3</v>
      </c>
      <c r="C71">
        <v>4.0740303196398671</v>
      </c>
    </row>
    <row r="72" spans="1:3" x14ac:dyDescent="0.2">
      <c r="A72" t="s">
        <v>16</v>
      </c>
      <c r="B72">
        <v>3</v>
      </c>
      <c r="C72">
        <v>4.0740303196398671</v>
      </c>
    </row>
    <row r="73" spans="1:3" x14ac:dyDescent="0.2">
      <c r="A73" t="s">
        <v>17</v>
      </c>
      <c r="B73">
        <v>3</v>
      </c>
      <c r="C73">
        <v>1.08243216</v>
      </c>
    </row>
    <row r="74" spans="1:3" x14ac:dyDescent="0.2">
      <c r="A74" t="s">
        <v>18</v>
      </c>
      <c r="B74">
        <v>3</v>
      </c>
      <c r="C74">
        <v>0</v>
      </c>
    </row>
    <row r="75" spans="1:3" x14ac:dyDescent="0.2">
      <c r="A75" t="s">
        <v>19</v>
      </c>
      <c r="B75">
        <v>3</v>
      </c>
      <c r="C75">
        <v>0</v>
      </c>
    </row>
    <row r="76" spans="1:3" x14ac:dyDescent="0.2">
      <c r="A76" t="s">
        <v>20</v>
      </c>
      <c r="B76">
        <v>3</v>
      </c>
      <c r="C76">
        <v>0</v>
      </c>
    </row>
    <row r="77" spans="1:3" x14ac:dyDescent="0.2">
      <c r="A77" t="s">
        <v>21</v>
      </c>
      <c r="B77">
        <v>3</v>
      </c>
      <c r="C77">
        <v>0</v>
      </c>
    </row>
    <row r="78" spans="1:3" x14ac:dyDescent="0.2">
      <c r="A78" t="s">
        <v>22</v>
      </c>
      <c r="B78">
        <v>3</v>
      </c>
      <c r="C78">
        <v>9.9558800000000041</v>
      </c>
    </row>
    <row r="79" spans="1:3" x14ac:dyDescent="0.2">
      <c r="A79" t="s">
        <v>23</v>
      </c>
      <c r="B79">
        <v>3</v>
      </c>
      <c r="C79">
        <v>0</v>
      </c>
    </row>
    <row r="80" spans="1:3" x14ac:dyDescent="0.2">
      <c r="A80" t="s">
        <v>24</v>
      </c>
      <c r="B80">
        <v>3</v>
      </c>
      <c r="C80">
        <v>0</v>
      </c>
    </row>
    <row r="81" spans="1:3" x14ac:dyDescent="0.2">
      <c r="A81" t="s">
        <v>25</v>
      </c>
      <c r="B81">
        <v>3</v>
      </c>
      <c r="C81">
        <v>0</v>
      </c>
    </row>
    <row r="82" spans="1:3" x14ac:dyDescent="0.2">
      <c r="A82" t="s">
        <v>31</v>
      </c>
      <c r="B82">
        <v>4</v>
      </c>
      <c r="C82">
        <v>1.5</v>
      </c>
    </row>
    <row r="83" spans="1:3" x14ac:dyDescent="0.2">
      <c r="A83" t="s">
        <v>5</v>
      </c>
      <c r="B83">
        <v>4</v>
      </c>
      <c r="C83">
        <v>1.5</v>
      </c>
    </row>
    <row r="84" spans="1:3" x14ac:dyDescent="0.2">
      <c r="A84" t="s">
        <v>6</v>
      </c>
      <c r="B84">
        <v>4</v>
      </c>
      <c r="C84">
        <v>1.5</v>
      </c>
    </row>
    <row r="85" spans="1:3" x14ac:dyDescent="0.2">
      <c r="A85" t="s">
        <v>7</v>
      </c>
      <c r="B85">
        <v>4</v>
      </c>
      <c r="C85">
        <v>1.5</v>
      </c>
    </row>
    <row r="86" spans="1:3" x14ac:dyDescent="0.2">
      <c r="A86" t="s">
        <v>32</v>
      </c>
      <c r="B86">
        <v>4</v>
      </c>
      <c r="C86">
        <v>3.6219155298293901</v>
      </c>
    </row>
    <row r="87" spans="1:3" x14ac:dyDescent="0.2">
      <c r="A87" t="s">
        <v>8</v>
      </c>
      <c r="B87">
        <v>4</v>
      </c>
      <c r="C87">
        <v>3.6219155298293901</v>
      </c>
    </row>
    <row r="88" spans="1:3" x14ac:dyDescent="0.2">
      <c r="A88" t="s">
        <v>9</v>
      </c>
      <c r="B88">
        <v>4</v>
      </c>
      <c r="C88">
        <v>3.6219155298293901</v>
      </c>
    </row>
    <row r="89" spans="1:3" x14ac:dyDescent="0.2">
      <c r="A89" t="s">
        <v>10</v>
      </c>
      <c r="B89">
        <v>4</v>
      </c>
      <c r="C89">
        <v>3.6219155298293901</v>
      </c>
    </row>
    <row r="90" spans="1:3" x14ac:dyDescent="0.2">
      <c r="A90" t="s">
        <v>33</v>
      </c>
      <c r="B90">
        <v>4</v>
      </c>
      <c r="C90">
        <v>10.110006791865811</v>
      </c>
    </row>
    <row r="91" spans="1:3" x14ac:dyDescent="0.2">
      <c r="A91" t="s">
        <v>11</v>
      </c>
      <c r="B91">
        <v>4</v>
      </c>
      <c r="C91">
        <v>10.110006791865811</v>
      </c>
    </row>
    <row r="92" spans="1:3" x14ac:dyDescent="0.2">
      <c r="A92" t="s">
        <v>12</v>
      </c>
      <c r="B92">
        <v>4</v>
      </c>
      <c r="C92">
        <v>10.110006791865811</v>
      </c>
    </row>
    <row r="93" spans="1:3" x14ac:dyDescent="0.2">
      <c r="A93" t="s">
        <v>13</v>
      </c>
      <c r="B93">
        <v>4</v>
      </c>
      <c r="C93">
        <v>10.110006791865811</v>
      </c>
    </row>
    <row r="94" spans="1:3" x14ac:dyDescent="0.2">
      <c r="A94" t="s">
        <v>14</v>
      </c>
      <c r="B94">
        <v>4</v>
      </c>
      <c r="C94">
        <v>10.110006791865811</v>
      </c>
    </row>
    <row r="95" spans="1:3" x14ac:dyDescent="0.2">
      <c r="A95" t="s">
        <v>34</v>
      </c>
      <c r="B95">
        <v>4</v>
      </c>
      <c r="C95">
        <v>16.3</v>
      </c>
    </row>
    <row r="96" spans="1:3" x14ac:dyDescent="0.2">
      <c r="A96" t="s">
        <v>35</v>
      </c>
      <c r="B96">
        <v>4</v>
      </c>
      <c r="C96">
        <v>10.951468000000011</v>
      </c>
    </row>
    <row r="97" spans="1:3" x14ac:dyDescent="0.2">
      <c r="A97" t="s">
        <v>15</v>
      </c>
      <c r="B97">
        <v>4</v>
      </c>
      <c r="C97">
        <v>4.3548707768464521</v>
      </c>
    </row>
    <row r="98" spans="1:3" x14ac:dyDescent="0.2">
      <c r="A98" t="s">
        <v>16</v>
      </c>
      <c r="B98">
        <v>4</v>
      </c>
      <c r="C98">
        <v>4.3548707768464521</v>
      </c>
    </row>
    <row r="99" spans="1:3" x14ac:dyDescent="0.2">
      <c r="A99" t="s">
        <v>17</v>
      </c>
      <c r="B99">
        <v>4</v>
      </c>
      <c r="C99">
        <v>1.1040808032</v>
      </c>
    </row>
    <row r="100" spans="1:3" x14ac:dyDescent="0.2">
      <c r="A100" t="s">
        <v>18</v>
      </c>
      <c r="B100">
        <v>4</v>
      </c>
      <c r="C100">
        <v>0</v>
      </c>
    </row>
    <row r="101" spans="1:3" x14ac:dyDescent="0.2">
      <c r="A101" t="s">
        <v>19</v>
      </c>
      <c r="B101">
        <v>4</v>
      </c>
      <c r="C101">
        <v>0</v>
      </c>
    </row>
    <row r="102" spans="1:3" x14ac:dyDescent="0.2">
      <c r="A102" t="s">
        <v>20</v>
      </c>
      <c r="B102">
        <v>4</v>
      </c>
      <c r="C102">
        <v>0</v>
      </c>
    </row>
    <row r="103" spans="1:3" x14ac:dyDescent="0.2">
      <c r="A103" t="s">
        <v>21</v>
      </c>
      <c r="B103">
        <v>4</v>
      </c>
      <c r="C103">
        <v>0</v>
      </c>
    </row>
    <row r="104" spans="1:3" x14ac:dyDescent="0.2">
      <c r="A104" t="s">
        <v>22</v>
      </c>
      <c r="B104">
        <v>4</v>
      </c>
      <c r="C104">
        <v>10.951468000000011</v>
      </c>
    </row>
    <row r="105" spans="1:3" x14ac:dyDescent="0.2">
      <c r="A105" t="s">
        <v>23</v>
      </c>
      <c r="B105">
        <v>4</v>
      </c>
      <c r="C105">
        <v>0</v>
      </c>
    </row>
    <row r="106" spans="1:3" x14ac:dyDescent="0.2">
      <c r="A106" t="s">
        <v>24</v>
      </c>
      <c r="B106">
        <v>4</v>
      </c>
      <c r="C106">
        <v>0</v>
      </c>
    </row>
    <row r="107" spans="1:3" x14ac:dyDescent="0.2">
      <c r="A107" t="s">
        <v>25</v>
      </c>
      <c r="B107">
        <v>4</v>
      </c>
      <c r="C107">
        <v>0</v>
      </c>
    </row>
    <row r="108" spans="1:3" x14ac:dyDescent="0.2">
      <c r="A108" t="s">
        <v>31</v>
      </c>
      <c r="B108">
        <v>5</v>
      </c>
      <c r="C108">
        <v>1.5</v>
      </c>
    </row>
    <row r="109" spans="1:3" x14ac:dyDescent="0.2">
      <c r="A109" t="s">
        <v>5</v>
      </c>
      <c r="B109">
        <v>5</v>
      </c>
      <c r="C109">
        <v>1.5</v>
      </c>
    </row>
    <row r="110" spans="1:3" x14ac:dyDescent="0.2">
      <c r="A110" t="s">
        <v>6</v>
      </c>
      <c r="B110">
        <v>5</v>
      </c>
      <c r="C110">
        <v>1.5</v>
      </c>
    </row>
    <row r="111" spans="1:3" x14ac:dyDescent="0.2">
      <c r="A111" t="s">
        <v>7</v>
      </c>
      <c r="B111">
        <v>5</v>
      </c>
      <c r="C111">
        <v>1.5</v>
      </c>
    </row>
    <row r="112" spans="1:3" x14ac:dyDescent="0.2">
      <c r="A112" t="s">
        <v>32</v>
      </c>
      <c r="B112">
        <v>5</v>
      </c>
      <c r="C112">
        <v>3.7751822579238752</v>
      </c>
    </row>
    <row r="113" spans="1:3" x14ac:dyDescent="0.2">
      <c r="A113" t="s">
        <v>8</v>
      </c>
      <c r="B113">
        <v>5</v>
      </c>
      <c r="C113">
        <v>3.7751822579238752</v>
      </c>
    </row>
    <row r="114" spans="1:3" x14ac:dyDescent="0.2">
      <c r="A114" t="s">
        <v>9</v>
      </c>
      <c r="B114">
        <v>5</v>
      </c>
      <c r="C114">
        <v>3.7751822579238752</v>
      </c>
    </row>
    <row r="115" spans="1:3" x14ac:dyDescent="0.2">
      <c r="A115" t="s">
        <v>10</v>
      </c>
      <c r="B115">
        <v>5</v>
      </c>
      <c r="C115">
        <v>3.7751822579238752</v>
      </c>
    </row>
    <row r="116" spans="1:3" x14ac:dyDescent="0.2">
      <c r="A116" t="s">
        <v>33</v>
      </c>
      <c r="B116">
        <v>5</v>
      </c>
      <c r="C116">
        <v>10.450929406186271</v>
      </c>
    </row>
    <row r="117" spans="1:3" x14ac:dyDescent="0.2">
      <c r="A117" t="s">
        <v>11</v>
      </c>
      <c r="B117">
        <v>5</v>
      </c>
      <c r="C117">
        <v>10.450929406186271</v>
      </c>
    </row>
    <row r="118" spans="1:3" x14ac:dyDescent="0.2">
      <c r="A118" t="s">
        <v>12</v>
      </c>
      <c r="B118">
        <v>5</v>
      </c>
      <c r="C118">
        <v>10.450929406186271</v>
      </c>
    </row>
    <row r="119" spans="1:3" x14ac:dyDescent="0.2">
      <c r="A119" t="s">
        <v>13</v>
      </c>
      <c r="B119">
        <v>5</v>
      </c>
      <c r="C119">
        <v>10.450929406186271</v>
      </c>
    </row>
    <row r="120" spans="1:3" x14ac:dyDescent="0.2">
      <c r="A120" t="s">
        <v>14</v>
      </c>
      <c r="B120">
        <v>5</v>
      </c>
      <c r="C120">
        <v>10.450929406186271</v>
      </c>
    </row>
    <row r="121" spans="1:3" x14ac:dyDescent="0.2">
      <c r="A121" t="s">
        <v>34</v>
      </c>
      <c r="B121">
        <v>5</v>
      </c>
      <c r="C121">
        <v>17.3</v>
      </c>
    </row>
    <row r="122" spans="1:3" x14ac:dyDescent="0.2">
      <c r="A122" t="s">
        <v>35</v>
      </c>
      <c r="B122">
        <v>5</v>
      </c>
      <c r="C122">
        <v>12.046614800000009</v>
      </c>
    </row>
    <row r="123" spans="1:3" x14ac:dyDescent="0.2">
      <c r="A123" t="s">
        <v>15</v>
      </c>
      <c r="B123">
        <v>5</v>
      </c>
      <c r="C123">
        <v>4.6023255121314888</v>
      </c>
    </row>
    <row r="124" spans="1:3" x14ac:dyDescent="0.2">
      <c r="A124" t="s">
        <v>16</v>
      </c>
      <c r="B124">
        <v>5</v>
      </c>
      <c r="C124">
        <v>4.6023255121314888</v>
      </c>
    </row>
    <row r="125" spans="1:3" x14ac:dyDescent="0.2">
      <c r="A125" t="s">
        <v>17</v>
      </c>
      <c r="B125">
        <v>5</v>
      </c>
      <c r="C125">
        <v>1.1261624192640001</v>
      </c>
    </row>
    <row r="126" spans="1:3" x14ac:dyDescent="0.2">
      <c r="A126" t="s">
        <v>18</v>
      </c>
      <c r="B126">
        <v>5</v>
      </c>
      <c r="C126">
        <v>0</v>
      </c>
    </row>
    <row r="127" spans="1:3" x14ac:dyDescent="0.2">
      <c r="A127" t="s">
        <v>19</v>
      </c>
      <c r="B127">
        <v>5</v>
      </c>
      <c r="C127">
        <v>0</v>
      </c>
    </row>
    <row r="128" spans="1:3" x14ac:dyDescent="0.2">
      <c r="A128" t="s">
        <v>20</v>
      </c>
      <c r="B128">
        <v>5</v>
      </c>
      <c r="C128">
        <v>0</v>
      </c>
    </row>
    <row r="129" spans="1:3" x14ac:dyDescent="0.2">
      <c r="A129" t="s">
        <v>21</v>
      </c>
      <c r="B129">
        <v>5</v>
      </c>
      <c r="C129">
        <v>0</v>
      </c>
    </row>
    <row r="130" spans="1:3" x14ac:dyDescent="0.2">
      <c r="A130" t="s">
        <v>22</v>
      </c>
      <c r="B130">
        <v>5</v>
      </c>
      <c r="C130">
        <v>12.046614800000009</v>
      </c>
    </row>
    <row r="131" spans="1:3" x14ac:dyDescent="0.2">
      <c r="A131" t="s">
        <v>23</v>
      </c>
      <c r="B131">
        <v>5</v>
      </c>
      <c r="C131">
        <v>0</v>
      </c>
    </row>
    <row r="132" spans="1:3" x14ac:dyDescent="0.2">
      <c r="A132" t="s">
        <v>24</v>
      </c>
      <c r="B132">
        <v>5</v>
      </c>
      <c r="C132">
        <v>0</v>
      </c>
    </row>
    <row r="133" spans="1:3" x14ac:dyDescent="0.2">
      <c r="A133" t="s">
        <v>25</v>
      </c>
      <c r="B133">
        <v>5</v>
      </c>
      <c r="C133">
        <v>0</v>
      </c>
    </row>
    <row r="134" spans="1:3" x14ac:dyDescent="0.2">
      <c r="A134" t="s">
        <v>31</v>
      </c>
      <c r="B134">
        <v>6</v>
      </c>
      <c r="C134">
        <v>1.5</v>
      </c>
    </row>
    <row r="135" spans="1:3" x14ac:dyDescent="0.2">
      <c r="A135" t="s">
        <v>5</v>
      </c>
      <c r="B135">
        <v>6</v>
      </c>
      <c r="C135">
        <v>1.5</v>
      </c>
    </row>
    <row r="136" spans="1:3" x14ac:dyDescent="0.2">
      <c r="A136" t="s">
        <v>6</v>
      </c>
      <c r="B136">
        <v>6</v>
      </c>
      <c r="C136">
        <v>1.5</v>
      </c>
    </row>
    <row r="137" spans="1:3" x14ac:dyDescent="0.2">
      <c r="A137" t="s">
        <v>7</v>
      </c>
      <c r="B137">
        <v>6</v>
      </c>
      <c r="C137">
        <v>1.5</v>
      </c>
    </row>
    <row r="138" spans="1:3" x14ac:dyDescent="0.2">
      <c r="A138" t="s">
        <v>32</v>
      </c>
      <c r="B138">
        <v>6</v>
      </c>
      <c r="C138">
        <v>3.9116825229286531</v>
      </c>
    </row>
    <row r="139" spans="1:3" x14ac:dyDescent="0.2">
      <c r="A139" t="s">
        <v>8</v>
      </c>
      <c r="B139">
        <v>6</v>
      </c>
      <c r="C139">
        <v>3.9116825229286531</v>
      </c>
    </row>
    <row r="140" spans="1:3" x14ac:dyDescent="0.2">
      <c r="A140" t="s">
        <v>9</v>
      </c>
      <c r="B140">
        <v>6</v>
      </c>
      <c r="C140">
        <v>3.9116825229286531</v>
      </c>
    </row>
    <row r="141" spans="1:3" x14ac:dyDescent="0.2">
      <c r="A141" t="s">
        <v>10</v>
      </c>
      <c r="B141">
        <v>6</v>
      </c>
      <c r="C141">
        <v>3.9116825229286531</v>
      </c>
    </row>
    <row r="142" spans="1:3" x14ac:dyDescent="0.2">
      <c r="A142" t="s">
        <v>33</v>
      </c>
      <c r="B142">
        <v>6</v>
      </c>
      <c r="C142">
        <v>10.665160348292559</v>
      </c>
    </row>
    <row r="143" spans="1:3" x14ac:dyDescent="0.2">
      <c r="A143" t="s">
        <v>11</v>
      </c>
      <c r="B143">
        <v>6</v>
      </c>
      <c r="C143">
        <v>10.665160348292559</v>
      </c>
    </row>
    <row r="144" spans="1:3" x14ac:dyDescent="0.2">
      <c r="A144" t="s">
        <v>12</v>
      </c>
      <c r="B144">
        <v>6</v>
      </c>
      <c r="C144">
        <v>10.665160348292559</v>
      </c>
    </row>
    <row r="145" spans="1:3" x14ac:dyDescent="0.2">
      <c r="A145" t="s">
        <v>13</v>
      </c>
      <c r="B145">
        <v>6</v>
      </c>
      <c r="C145">
        <v>10.665160348292559</v>
      </c>
    </row>
    <row r="146" spans="1:3" x14ac:dyDescent="0.2">
      <c r="A146" t="s">
        <v>14</v>
      </c>
      <c r="B146">
        <v>6</v>
      </c>
      <c r="C146">
        <v>10.665160348292559</v>
      </c>
    </row>
    <row r="147" spans="1:3" x14ac:dyDescent="0.2">
      <c r="A147" t="s">
        <v>34</v>
      </c>
      <c r="B147">
        <v>6</v>
      </c>
      <c r="C147">
        <v>17.7</v>
      </c>
    </row>
    <row r="148" spans="1:3" x14ac:dyDescent="0.2">
      <c r="A148" t="s">
        <v>35</v>
      </c>
      <c r="B148">
        <v>6</v>
      </c>
      <c r="C148">
        <v>13.25127628000001</v>
      </c>
    </row>
    <row r="149" spans="1:3" x14ac:dyDescent="0.2">
      <c r="A149" t="s">
        <v>15</v>
      </c>
      <c r="B149">
        <v>6</v>
      </c>
      <c r="C149">
        <v>4.8456418986357894</v>
      </c>
    </row>
    <row r="150" spans="1:3" x14ac:dyDescent="0.2">
      <c r="A150" t="s">
        <v>16</v>
      </c>
      <c r="B150">
        <v>6</v>
      </c>
      <c r="C150">
        <v>4.8456418986357894</v>
      </c>
    </row>
    <row r="151" spans="1:3" x14ac:dyDescent="0.2">
      <c r="A151" t="s">
        <v>17</v>
      </c>
      <c r="B151">
        <v>6</v>
      </c>
      <c r="C151">
        <v>1.14868566764928</v>
      </c>
    </row>
    <row r="152" spans="1:3" x14ac:dyDescent="0.2">
      <c r="A152" t="s">
        <v>18</v>
      </c>
      <c r="B152">
        <v>6</v>
      </c>
      <c r="C152">
        <v>0</v>
      </c>
    </row>
    <row r="153" spans="1:3" x14ac:dyDescent="0.2">
      <c r="A153" t="s">
        <v>19</v>
      </c>
      <c r="B153">
        <v>6</v>
      </c>
      <c r="C153">
        <v>0</v>
      </c>
    </row>
    <row r="154" spans="1:3" x14ac:dyDescent="0.2">
      <c r="A154" t="s">
        <v>20</v>
      </c>
      <c r="B154">
        <v>6</v>
      </c>
      <c r="C154">
        <v>0</v>
      </c>
    </row>
    <row r="155" spans="1:3" x14ac:dyDescent="0.2">
      <c r="A155" t="s">
        <v>21</v>
      </c>
      <c r="B155">
        <v>6</v>
      </c>
      <c r="C155">
        <v>0</v>
      </c>
    </row>
    <row r="156" spans="1:3" x14ac:dyDescent="0.2">
      <c r="A156" t="s">
        <v>22</v>
      </c>
      <c r="B156">
        <v>6</v>
      </c>
      <c r="C156">
        <v>13.25127628000001</v>
      </c>
    </row>
    <row r="157" spans="1:3" x14ac:dyDescent="0.2">
      <c r="A157" t="s">
        <v>23</v>
      </c>
      <c r="B157">
        <v>6</v>
      </c>
      <c r="C157">
        <v>0</v>
      </c>
    </row>
    <row r="158" spans="1:3" x14ac:dyDescent="0.2">
      <c r="A158" t="s">
        <v>24</v>
      </c>
      <c r="B158">
        <v>6</v>
      </c>
      <c r="C158">
        <v>0</v>
      </c>
    </row>
    <row r="159" spans="1:3" x14ac:dyDescent="0.2">
      <c r="A159" t="s">
        <v>25</v>
      </c>
      <c r="B159">
        <v>6</v>
      </c>
      <c r="C159">
        <v>0</v>
      </c>
    </row>
    <row r="160" spans="1:3" x14ac:dyDescent="0.2">
      <c r="A160" t="s">
        <v>31</v>
      </c>
      <c r="B160">
        <v>7</v>
      </c>
      <c r="C160">
        <v>1.5</v>
      </c>
    </row>
    <row r="161" spans="1:3" x14ac:dyDescent="0.2">
      <c r="A161" t="s">
        <v>5</v>
      </c>
      <c r="B161">
        <v>7</v>
      </c>
      <c r="C161">
        <v>1.5</v>
      </c>
    </row>
    <row r="162" spans="1:3" x14ac:dyDescent="0.2">
      <c r="A162" t="s">
        <v>6</v>
      </c>
      <c r="B162">
        <v>7</v>
      </c>
      <c r="C162">
        <v>1.5</v>
      </c>
    </row>
    <row r="163" spans="1:3" x14ac:dyDescent="0.2">
      <c r="A163" t="s">
        <v>7</v>
      </c>
      <c r="B163">
        <v>7</v>
      </c>
      <c r="C163">
        <v>1.5</v>
      </c>
    </row>
    <row r="164" spans="1:3" x14ac:dyDescent="0.2">
      <c r="A164" t="s">
        <v>32</v>
      </c>
      <c r="B164">
        <v>7</v>
      </c>
      <c r="C164">
        <v>4.020680066959919</v>
      </c>
    </row>
    <row r="165" spans="1:3" x14ac:dyDescent="0.2">
      <c r="A165" t="s">
        <v>8</v>
      </c>
      <c r="B165">
        <v>7</v>
      </c>
      <c r="C165">
        <v>4.020680066959919</v>
      </c>
    </row>
    <row r="166" spans="1:3" x14ac:dyDescent="0.2">
      <c r="A166" t="s">
        <v>9</v>
      </c>
      <c r="B166">
        <v>7</v>
      </c>
      <c r="C166">
        <v>4.020680066959919</v>
      </c>
    </row>
    <row r="167" spans="1:3" x14ac:dyDescent="0.2">
      <c r="A167" t="s">
        <v>10</v>
      </c>
      <c r="B167">
        <v>7</v>
      </c>
      <c r="C167">
        <v>4.020680066959919</v>
      </c>
    </row>
    <row r="168" spans="1:3" x14ac:dyDescent="0.2">
      <c r="A168" t="s">
        <v>33</v>
      </c>
      <c r="B168">
        <v>7</v>
      </c>
      <c r="C168">
        <v>10.829622511919441</v>
      </c>
    </row>
    <row r="169" spans="1:3" x14ac:dyDescent="0.2">
      <c r="A169" t="s">
        <v>11</v>
      </c>
      <c r="B169">
        <v>7</v>
      </c>
      <c r="C169">
        <v>10.829622511919441</v>
      </c>
    </row>
    <row r="170" spans="1:3" x14ac:dyDescent="0.2">
      <c r="A170" t="s">
        <v>12</v>
      </c>
      <c r="B170">
        <v>7</v>
      </c>
      <c r="C170">
        <v>10.829622511919441</v>
      </c>
    </row>
    <row r="171" spans="1:3" x14ac:dyDescent="0.2">
      <c r="A171" t="s">
        <v>13</v>
      </c>
      <c r="B171">
        <v>7</v>
      </c>
      <c r="C171">
        <v>10.829622511919441</v>
      </c>
    </row>
    <row r="172" spans="1:3" x14ac:dyDescent="0.2">
      <c r="A172" t="s">
        <v>14</v>
      </c>
      <c r="B172">
        <v>7</v>
      </c>
      <c r="C172">
        <v>10.829622511919441</v>
      </c>
    </row>
    <row r="173" spans="1:3" x14ac:dyDescent="0.2">
      <c r="A173" t="s">
        <v>34</v>
      </c>
      <c r="B173">
        <v>7</v>
      </c>
      <c r="C173">
        <v>18.100000000000001</v>
      </c>
    </row>
    <row r="174" spans="1:3" x14ac:dyDescent="0.2">
      <c r="A174" t="s">
        <v>35</v>
      </c>
      <c r="B174">
        <v>7</v>
      </c>
      <c r="C174">
        <v>14.57640390800001</v>
      </c>
    </row>
    <row r="175" spans="1:3" x14ac:dyDescent="0.2">
      <c r="A175" t="s">
        <v>15</v>
      </c>
      <c r="B175">
        <v>7</v>
      </c>
      <c r="C175">
        <v>5.0762524510639286</v>
      </c>
    </row>
    <row r="176" spans="1:3" x14ac:dyDescent="0.2">
      <c r="A176" t="s">
        <v>16</v>
      </c>
      <c r="B176">
        <v>7</v>
      </c>
      <c r="C176">
        <v>5.0762524510639286</v>
      </c>
    </row>
    <row r="177" spans="1:3" x14ac:dyDescent="0.2">
      <c r="A177" t="s">
        <v>17</v>
      </c>
      <c r="B177">
        <v>7</v>
      </c>
      <c r="C177">
        <v>1.171659381002266</v>
      </c>
    </row>
    <row r="178" spans="1:3" x14ac:dyDescent="0.2">
      <c r="A178" t="s">
        <v>18</v>
      </c>
      <c r="B178">
        <v>7</v>
      </c>
      <c r="C178">
        <v>0</v>
      </c>
    </row>
    <row r="179" spans="1:3" x14ac:dyDescent="0.2">
      <c r="A179" t="s">
        <v>19</v>
      </c>
      <c r="B179">
        <v>7</v>
      </c>
      <c r="C179">
        <v>0</v>
      </c>
    </row>
    <row r="180" spans="1:3" x14ac:dyDescent="0.2">
      <c r="A180" t="s">
        <v>20</v>
      </c>
      <c r="B180">
        <v>7</v>
      </c>
      <c r="C180">
        <v>0</v>
      </c>
    </row>
    <row r="181" spans="1:3" x14ac:dyDescent="0.2">
      <c r="A181" t="s">
        <v>21</v>
      </c>
      <c r="B181">
        <v>7</v>
      </c>
      <c r="C181">
        <v>0</v>
      </c>
    </row>
    <row r="182" spans="1:3" x14ac:dyDescent="0.2">
      <c r="A182" t="s">
        <v>22</v>
      </c>
      <c r="B182">
        <v>7</v>
      </c>
      <c r="C182">
        <v>14.57640390800001</v>
      </c>
    </row>
    <row r="183" spans="1:3" x14ac:dyDescent="0.2">
      <c r="A183" t="s">
        <v>23</v>
      </c>
      <c r="B183">
        <v>7</v>
      </c>
      <c r="C183">
        <v>0</v>
      </c>
    </row>
    <row r="184" spans="1:3" x14ac:dyDescent="0.2">
      <c r="A184" t="s">
        <v>24</v>
      </c>
      <c r="B184">
        <v>7</v>
      </c>
      <c r="C184">
        <v>0</v>
      </c>
    </row>
    <row r="185" spans="1:3" x14ac:dyDescent="0.2">
      <c r="A185" t="s">
        <v>25</v>
      </c>
      <c r="B185">
        <v>7</v>
      </c>
      <c r="C185">
        <v>0</v>
      </c>
    </row>
    <row r="186" spans="1:3" x14ac:dyDescent="0.2">
      <c r="A186" t="s">
        <v>31</v>
      </c>
      <c r="B186">
        <v>8</v>
      </c>
      <c r="C186">
        <v>1.5</v>
      </c>
    </row>
    <row r="187" spans="1:3" x14ac:dyDescent="0.2">
      <c r="A187" t="s">
        <v>5</v>
      </c>
      <c r="B187">
        <v>8</v>
      </c>
      <c r="C187">
        <v>1.5</v>
      </c>
    </row>
    <row r="188" spans="1:3" x14ac:dyDescent="0.2">
      <c r="A188" t="s">
        <v>6</v>
      </c>
      <c r="B188">
        <v>8</v>
      </c>
      <c r="C188">
        <v>1.5</v>
      </c>
    </row>
    <row r="189" spans="1:3" x14ac:dyDescent="0.2">
      <c r="A189" t="s">
        <v>7</v>
      </c>
      <c r="B189">
        <v>8</v>
      </c>
      <c r="C189">
        <v>1.5</v>
      </c>
    </row>
    <row r="190" spans="1:3" x14ac:dyDescent="0.2">
      <c r="A190" t="s">
        <v>32</v>
      </c>
      <c r="B190">
        <v>8</v>
      </c>
      <c r="C190">
        <v>4.020680066959919</v>
      </c>
    </row>
    <row r="191" spans="1:3" x14ac:dyDescent="0.2">
      <c r="A191" t="s">
        <v>8</v>
      </c>
      <c r="B191">
        <v>8</v>
      </c>
      <c r="C191">
        <v>4.020680066959919</v>
      </c>
    </row>
    <row r="192" spans="1:3" x14ac:dyDescent="0.2">
      <c r="A192" t="s">
        <v>9</v>
      </c>
      <c r="B192">
        <v>8</v>
      </c>
      <c r="C192">
        <v>4.020680066959919</v>
      </c>
    </row>
    <row r="193" spans="1:3" x14ac:dyDescent="0.2">
      <c r="A193" t="s">
        <v>10</v>
      </c>
      <c r="B193">
        <v>8</v>
      </c>
      <c r="C193">
        <v>4.020680066959919</v>
      </c>
    </row>
    <row r="194" spans="1:3" x14ac:dyDescent="0.2">
      <c r="A194" t="s">
        <v>33</v>
      </c>
      <c r="B194">
        <v>8</v>
      </c>
      <c r="C194">
        <v>10.829622511919441</v>
      </c>
    </row>
    <row r="195" spans="1:3" x14ac:dyDescent="0.2">
      <c r="A195" t="s">
        <v>11</v>
      </c>
      <c r="B195">
        <v>8</v>
      </c>
      <c r="C195">
        <v>10.829622511919441</v>
      </c>
    </row>
    <row r="196" spans="1:3" x14ac:dyDescent="0.2">
      <c r="A196" t="s">
        <v>12</v>
      </c>
      <c r="B196">
        <v>8</v>
      </c>
      <c r="C196">
        <v>10.829622511919441</v>
      </c>
    </row>
    <row r="197" spans="1:3" x14ac:dyDescent="0.2">
      <c r="A197" t="s">
        <v>13</v>
      </c>
      <c r="B197">
        <v>8</v>
      </c>
      <c r="C197">
        <v>10.829622511919441</v>
      </c>
    </row>
    <row r="198" spans="1:3" x14ac:dyDescent="0.2">
      <c r="A198" t="s">
        <v>14</v>
      </c>
      <c r="B198">
        <v>8</v>
      </c>
      <c r="C198">
        <v>10.829622511919441</v>
      </c>
    </row>
    <row r="199" spans="1:3" x14ac:dyDescent="0.2">
      <c r="A199" t="s">
        <v>34</v>
      </c>
      <c r="B199">
        <v>8</v>
      </c>
      <c r="C199">
        <v>18.100000000000001</v>
      </c>
    </row>
    <row r="200" spans="1:3" x14ac:dyDescent="0.2">
      <c r="A200" t="s">
        <v>35</v>
      </c>
      <c r="B200">
        <v>8</v>
      </c>
      <c r="C200">
        <v>14.57640390800001</v>
      </c>
    </row>
    <row r="201" spans="1:3" x14ac:dyDescent="0.2">
      <c r="A201" t="s">
        <v>15</v>
      </c>
      <c r="B201">
        <v>8</v>
      </c>
      <c r="C201">
        <v>5.0762524510639286</v>
      </c>
    </row>
    <row r="202" spans="1:3" x14ac:dyDescent="0.2">
      <c r="A202" t="s">
        <v>16</v>
      </c>
      <c r="B202">
        <v>8</v>
      </c>
      <c r="C202">
        <v>5.0762524510639286</v>
      </c>
    </row>
    <row r="203" spans="1:3" x14ac:dyDescent="0.2">
      <c r="A203" t="s">
        <v>17</v>
      </c>
      <c r="B203">
        <v>8</v>
      </c>
      <c r="C203">
        <v>1.171659381002266</v>
      </c>
    </row>
    <row r="204" spans="1:3" x14ac:dyDescent="0.2">
      <c r="A204" t="s">
        <v>18</v>
      </c>
      <c r="B204">
        <v>8</v>
      </c>
      <c r="C204">
        <v>0</v>
      </c>
    </row>
    <row r="205" spans="1:3" x14ac:dyDescent="0.2">
      <c r="A205" t="s">
        <v>19</v>
      </c>
      <c r="B205">
        <v>8</v>
      </c>
      <c r="C205">
        <v>0</v>
      </c>
    </row>
    <row r="206" spans="1:3" x14ac:dyDescent="0.2">
      <c r="A206" t="s">
        <v>20</v>
      </c>
      <c r="B206">
        <v>8</v>
      </c>
      <c r="C206">
        <v>0</v>
      </c>
    </row>
    <row r="207" spans="1:3" x14ac:dyDescent="0.2">
      <c r="A207" t="s">
        <v>21</v>
      </c>
      <c r="B207">
        <v>8</v>
      </c>
      <c r="C207">
        <v>0</v>
      </c>
    </row>
    <row r="208" spans="1:3" x14ac:dyDescent="0.2">
      <c r="A208" t="s">
        <v>22</v>
      </c>
      <c r="B208">
        <v>8</v>
      </c>
      <c r="C208">
        <v>14.57640390800001</v>
      </c>
    </row>
    <row r="209" spans="1:3" x14ac:dyDescent="0.2">
      <c r="A209" t="s">
        <v>23</v>
      </c>
      <c r="B209">
        <v>8</v>
      </c>
      <c r="C209">
        <v>0</v>
      </c>
    </row>
    <row r="210" spans="1:3" x14ac:dyDescent="0.2">
      <c r="A210" t="s">
        <v>24</v>
      </c>
      <c r="B210">
        <v>8</v>
      </c>
      <c r="C210">
        <v>0</v>
      </c>
    </row>
    <row r="211" spans="1:3" x14ac:dyDescent="0.2">
      <c r="A211" t="s">
        <v>25</v>
      </c>
      <c r="B211">
        <v>8</v>
      </c>
      <c r="C211">
        <v>0</v>
      </c>
    </row>
    <row r="212" spans="1:3" x14ac:dyDescent="0.2">
      <c r="A212" t="s">
        <v>26</v>
      </c>
      <c r="B212">
        <v>1</v>
      </c>
      <c r="C212">
        <v>0</v>
      </c>
    </row>
    <row r="213" spans="1:3" x14ac:dyDescent="0.2">
      <c r="A213" t="s">
        <v>26</v>
      </c>
      <c r="B213">
        <v>2</v>
      </c>
      <c r="C213">
        <v>0</v>
      </c>
    </row>
    <row r="214" spans="1:3" x14ac:dyDescent="0.2">
      <c r="A214" t="s">
        <v>26</v>
      </c>
      <c r="B214">
        <v>3</v>
      </c>
      <c r="C214">
        <v>0</v>
      </c>
    </row>
    <row r="215" spans="1:3" x14ac:dyDescent="0.2">
      <c r="A215" t="s">
        <v>26</v>
      </c>
      <c r="B215">
        <v>4</v>
      </c>
      <c r="C215">
        <v>0</v>
      </c>
    </row>
    <row r="216" spans="1:3" x14ac:dyDescent="0.2">
      <c r="A216" t="s">
        <v>26</v>
      </c>
      <c r="B216">
        <v>5</v>
      </c>
      <c r="C216">
        <v>0</v>
      </c>
    </row>
    <row r="217" spans="1:3" x14ac:dyDescent="0.2">
      <c r="A217" t="s">
        <v>26</v>
      </c>
      <c r="B217">
        <v>6</v>
      </c>
      <c r="C217">
        <v>0</v>
      </c>
    </row>
    <row r="218" spans="1:3" x14ac:dyDescent="0.2">
      <c r="A218" t="s">
        <v>26</v>
      </c>
      <c r="B218">
        <v>7</v>
      </c>
      <c r="C218">
        <v>0</v>
      </c>
    </row>
    <row r="219" spans="1:3" x14ac:dyDescent="0.2">
      <c r="A219" t="s">
        <v>26</v>
      </c>
      <c r="B219">
        <v>8</v>
      </c>
      <c r="C219">
        <v>0</v>
      </c>
    </row>
    <row r="220" spans="1:3" x14ac:dyDescent="0.2">
      <c r="A220" t="s">
        <v>27</v>
      </c>
      <c r="B220">
        <v>1</v>
      </c>
      <c r="C220">
        <v>0</v>
      </c>
    </row>
    <row r="221" spans="1:3" x14ac:dyDescent="0.2">
      <c r="A221" t="s">
        <v>27</v>
      </c>
      <c r="B221">
        <v>2</v>
      </c>
      <c r="C221">
        <v>0</v>
      </c>
    </row>
    <row r="222" spans="1:3" x14ac:dyDescent="0.2">
      <c r="A222" t="s">
        <v>27</v>
      </c>
      <c r="B222">
        <v>3</v>
      </c>
      <c r="C222">
        <v>0</v>
      </c>
    </row>
    <row r="223" spans="1:3" x14ac:dyDescent="0.2">
      <c r="A223" t="s">
        <v>27</v>
      </c>
      <c r="B223">
        <v>4</v>
      </c>
      <c r="C223">
        <v>0</v>
      </c>
    </row>
    <row r="224" spans="1:3" x14ac:dyDescent="0.2">
      <c r="A224" t="s">
        <v>27</v>
      </c>
      <c r="B224">
        <v>5</v>
      </c>
      <c r="C224">
        <v>0</v>
      </c>
    </row>
    <row r="225" spans="1:3" x14ac:dyDescent="0.2">
      <c r="A225" t="s">
        <v>27</v>
      </c>
      <c r="B225">
        <v>6</v>
      </c>
      <c r="C225">
        <v>0</v>
      </c>
    </row>
    <row r="226" spans="1:3" x14ac:dyDescent="0.2">
      <c r="A226" t="s">
        <v>27</v>
      </c>
      <c r="B226">
        <v>7</v>
      </c>
      <c r="C226">
        <v>0</v>
      </c>
    </row>
    <row r="227" spans="1:3" x14ac:dyDescent="0.2">
      <c r="A227" t="s">
        <v>27</v>
      </c>
      <c r="B227">
        <v>8</v>
      </c>
      <c r="C227">
        <v>0</v>
      </c>
    </row>
  </sheetData>
  <autoFilter ref="A1:C227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baseColWidth="10" defaultColWidth="10.83203125" defaultRowHeight="15" x14ac:dyDescent="0.2"/>
  <cols>
    <col min="1" max="1" width="9.5" bestFit="1" customWidth="1"/>
    <col min="2" max="2" width="23.1640625" bestFit="1" customWidth="1"/>
  </cols>
  <sheetData>
    <row r="1" spans="1:2" x14ac:dyDescent="0.2">
      <c r="A1" t="s">
        <v>39</v>
      </c>
    </row>
    <row r="2" spans="1:2" x14ac:dyDescent="0.2">
      <c r="A2" t="s">
        <v>40</v>
      </c>
    </row>
    <row r="3" spans="1:2" x14ac:dyDescent="0.2">
      <c r="A3" t="s">
        <v>3</v>
      </c>
      <c r="B3" t="s">
        <v>41</v>
      </c>
    </row>
    <row r="4" spans="1:2" x14ac:dyDescent="0.2">
      <c r="A4">
        <v>1</v>
      </c>
      <c r="B4">
        <v>14.079703497822489</v>
      </c>
    </row>
    <row r="5" spans="1:2" x14ac:dyDescent="0.2">
      <c r="A5">
        <v>2</v>
      </c>
      <c r="B5">
        <v>14.079703497822489</v>
      </c>
    </row>
    <row r="6" spans="1:2" x14ac:dyDescent="0.2">
      <c r="A6">
        <v>3</v>
      </c>
      <c r="B6">
        <v>14.079703497822489</v>
      </c>
    </row>
    <row r="7" spans="1:2" x14ac:dyDescent="0.2">
      <c r="A7">
        <v>4</v>
      </c>
      <c r="B7">
        <v>14.034289327890299</v>
      </c>
    </row>
    <row r="8" spans="1:2" x14ac:dyDescent="0.2">
      <c r="A8">
        <v>5</v>
      </c>
      <c r="B8">
        <v>12.82179299472824</v>
      </c>
    </row>
    <row r="9" spans="1:2" x14ac:dyDescent="0.2">
      <c r="A9">
        <v>6</v>
      </c>
      <c r="B9">
        <v>13.31699692878983</v>
      </c>
    </row>
    <row r="10" spans="1:2" x14ac:dyDescent="0.2">
      <c r="A10">
        <v>7</v>
      </c>
      <c r="B10">
        <v>13.62876233745015</v>
      </c>
    </row>
    <row r="11" spans="1:2" x14ac:dyDescent="0.2">
      <c r="A11">
        <v>8</v>
      </c>
      <c r="B11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7"/>
  <sheetViews>
    <sheetView workbookViewId="0"/>
  </sheetViews>
  <sheetFormatPr baseColWidth="10" defaultColWidth="10.83203125" defaultRowHeight="15" x14ac:dyDescent="0.2"/>
  <cols>
    <col min="1" max="1" width="26.33203125" customWidth="1"/>
    <col min="2" max="2" width="6.83203125" bestFit="1" customWidth="1"/>
    <col min="3" max="3" width="16" bestFit="1" customWidth="1"/>
  </cols>
  <sheetData>
    <row r="1" spans="1:3" x14ac:dyDescent="0.2">
      <c r="A1" t="s">
        <v>42</v>
      </c>
    </row>
    <row r="2" spans="1:3" x14ac:dyDescent="0.2">
      <c r="A2" t="s">
        <v>0</v>
      </c>
    </row>
    <row r="3" spans="1:3" ht="16" x14ac:dyDescent="0.2">
      <c r="A3" t="s">
        <v>2</v>
      </c>
      <c r="B3" s="1" t="s">
        <v>3</v>
      </c>
      <c r="C3" t="s">
        <v>43</v>
      </c>
    </row>
    <row r="4" spans="1:3" x14ac:dyDescent="0.2">
      <c r="A4" t="s">
        <v>22</v>
      </c>
      <c r="B4">
        <v>1</v>
      </c>
      <c r="C4">
        <v>0.35</v>
      </c>
    </row>
    <row r="5" spans="1:3" x14ac:dyDescent="0.2">
      <c r="A5" t="s">
        <v>22</v>
      </c>
      <c r="B5">
        <v>2</v>
      </c>
      <c r="C5">
        <v>0.35</v>
      </c>
    </row>
    <row r="6" spans="1:3" x14ac:dyDescent="0.2">
      <c r="A6" t="s">
        <v>22</v>
      </c>
      <c r="B6">
        <v>3</v>
      </c>
      <c r="C6">
        <v>0.39</v>
      </c>
    </row>
    <row r="7" spans="1:3" x14ac:dyDescent="0.2">
      <c r="A7" t="s">
        <v>22</v>
      </c>
      <c r="B7">
        <v>4</v>
      </c>
      <c r="C7">
        <v>0.39</v>
      </c>
    </row>
    <row r="8" spans="1:3" x14ac:dyDescent="0.2">
      <c r="A8" t="s">
        <v>22</v>
      </c>
      <c r="B8">
        <v>5</v>
      </c>
      <c r="C8">
        <v>0.4</v>
      </c>
    </row>
    <row r="9" spans="1:3" x14ac:dyDescent="0.2">
      <c r="A9" t="s">
        <v>22</v>
      </c>
      <c r="B9">
        <v>6</v>
      </c>
      <c r="C9">
        <v>0.4</v>
      </c>
    </row>
    <row r="10" spans="1:3" x14ac:dyDescent="0.2">
      <c r="A10" t="s">
        <v>22</v>
      </c>
      <c r="B10">
        <v>7</v>
      </c>
      <c r="C10">
        <v>0.4</v>
      </c>
    </row>
    <row r="11" spans="1:3" x14ac:dyDescent="0.2">
      <c r="A11" t="s">
        <v>22</v>
      </c>
      <c r="B11">
        <v>8</v>
      </c>
      <c r="C11">
        <v>0.4</v>
      </c>
    </row>
    <row r="12" spans="1:3" x14ac:dyDescent="0.2">
      <c r="A12" t="s">
        <v>15</v>
      </c>
      <c r="B12">
        <v>1</v>
      </c>
      <c r="C12">
        <v>0.45</v>
      </c>
    </row>
    <row r="13" spans="1:3" x14ac:dyDescent="0.2">
      <c r="A13" t="s">
        <v>15</v>
      </c>
      <c r="B13">
        <v>2</v>
      </c>
      <c r="C13">
        <v>0.45500000000000002</v>
      </c>
    </row>
    <row r="14" spans="1:3" x14ac:dyDescent="0.2">
      <c r="A14" t="s">
        <v>15</v>
      </c>
      <c r="B14">
        <v>3</v>
      </c>
      <c r="C14">
        <v>0.46</v>
      </c>
    </row>
    <row r="15" spans="1:3" x14ac:dyDescent="0.2">
      <c r="A15" t="s">
        <v>15</v>
      </c>
      <c r="B15">
        <v>4</v>
      </c>
      <c r="C15">
        <v>0.46500000000000002</v>
      </c>
    </row>
    <row r="16" spans="1:3" x14ac:dyDescent="0.2">
      <c r="A16" t="s">
        <v>15</v>
      </c>
      <c r="B16">
        <v>5</v>
      </c>
      <c r="C16">
        <v>0.47</v>
      </c>
    </row>
    <row r="17" spans="1:3" x14ac:dyDescent="0.2">
      <c r="A17" t="s">
        <v>15</v>
      </c>
      <c r="B17">
        <v>6</v>
      </c>
      <c r="C17">
        <v>0.47499999999999998</v>
      </c>
    </row>
    <row r="18" spans="1:3" x14ac:dyDescent="0.2">
      <c r="A18" t="s">
        <v>15</v>
      </c>
      <c r="B18">
        <v>7</v>
      </c>
      <c r="C18">
        <v>0.48</v>
      </c>
    </row>
    <row r="19" spans="1:3" x14ac:dyDescent="0.2">
      <c r="A19" t="s">
        <v>15</v>
      </c>
      <c r="B19">
        <v>8</v>
      </c>
      <c r="C19">
        <v>0.48499999999999999</v>
      </c>
    </row>
    <row r="20" spans="1:3" x14ac:dyDescent="0.2">
      <c r="A20" t="s">
        <v>16</v>
      </c>
      <c r="B20">
        <v>1</v>
      </c>
      <c r="C20">
        <v>0.38500000000000001</v>
      </c>
    </row>
    <row r="21" spans="1:3" x14ac:dyDescent="0.2">
      <c r="A21" t="s">
        <v>16</v>
      </c>
      <c r="B21">
        <v>2</v>
      </c>
      <c r="C21">
        <v>0.38500000000000001</v>
      </c>
    </row>
    <row r="22" spans="1:3" x14ac:dyDescent="0.2">
      <c r="A22" t="s">
        <v>16</v>
      </c>
      <c r="B22">
        <v>3</v>
      </c>
      <c r="C22">
        <v>0.38500000000000001</v>
      </c>
    </row>
    <row r="23" spans="1:3" x14ac:dyDescent="0.2">
      <c r="A23" t="s">
        <v>16</v>
      </c>
      <c r="B23">
        <v>4</v>
      </c>
      <c r="C23">
        <v>0.38500000000000001</v>
      </c>
    </row>
    <row r="24" spans="1:3" x14ac:dyDescent="0.2">
      <c r="A24" t="s">
        <v>16</v>
      </c>
      <c r="B24">
        <v>5</v>
      </c>
      <c r="C24">
        <v>0.39500000000000002</v>
      </c>
    </row>
    <row r="25" spans="1:3" x14ac:dyDescent="0.2">
      <c r="A25" t="s">
        <v>16</v>
      </c>
      <c r="B25">
        <v>6</v>
      </c>
      <c r="C25">
        <v>0.40500000000000003</v>
      </c>
    </row>
    <row r="26" spans="1:3" x14ac:dyDescent="0.2">
      <c r="A26" t="s">
        <v>16</v>
      </c>
      <c r="B26">
        <v>7</v>
      </c>
      <c r="C26">
        <v>0.41299999999999998</v>
      </c>
    </row>
    <row r="27" spans="1:3" x14ac:dyDescent="0.2">
      <c r="A27" t="s">
        <v>16</v>
      </c>
      <c r="B27">
        <v>8</v>
      </c>
      <c r="C27">
        <v>0.42099999999999999</v>
      </c>
    </row>
    <row r="28" spans="1:3" x14ac:dyDescent="0.2">
      <c r="A28" t="s">
        <v>35</v>
      </c>
      <c r="B28">
        <v>1</v>
      </c>
      <c r="C28">
        <v>0.35</v>
      </c>
    </row>
    <row r="29" spans="1:3" x14ac:dyDescent="0.2">
      <c r="A29" t="s">
        <v>35</v>
      </c>
      <c r="B29">
        <v>2</v>
      </c>
      <c r="C29">
        <v>0.35</v>
      </c>
    </row>
    <row r="30" spans="1:3" x14ac:dyDescent="0.2">
      <c r="A30" t="s">
        <v>35</v>
      </c>
      <c r="B30">
        <v>3</v>
      </c>
      <c r="C30">
        <v>0.39</v>
      </c>
    </row>
    <row r="31" spans="1:3" x14ac:dyDescent="0.2">
      <c r="A31" t="s">
        <v>35</v>
      </c>
      <c r="B31">
        <v>4</v>
      </c>
      <c r="C31">
        <v>0.39</v>
      </c>
    </row>
    <row r="32" spans="1:3" x14ac:dyDescent="0.2">
      <c r="A32" t="s">
        <v>35</v>
      </c>
      <c r="B32">
        <v>5</v>
      </c>
      <c r="C32">
        <v>0.4</v>
      </c>
    </row>
    <row r="33" spans="1:3" x14ac:dyDescent="0.2">
      <c r="A33" t="s">
        <v>35</v>
      </c>
      <c r="B33">
        <v>6</v>
      </c>
      <c r="C33">
        <v>0.4</v>
      </c>
    </row>
    <row r="34" spans="1:3" x14ac:dyDescent="0.2">
      <c r="A34" t="s">
        <v>35</v>
      </c>
      <c r="B34">
        <v>7</v>
      </c>
      <c r="C34">
        <v>0.4</v>
      </c>
    </row>
    <row r="35" spans="1:3" x14ac:dyDescent="0.2">
      <c r="A35" t="s">
        <v>35</v>
      </c>
      <c r="B35">
        <v>8</v>
      </c>
      <c r="C35">
        <v>0.4</v>
      </c>
    </row>
    <row r="36" spans="1:3" x14ac:dyDescent="0.2">
      <c r="A36" t="s">
        <v>8</v>
      </c>
      <c r="B36">
        <v>1</v>
      </c>
      <c r="C36">
        <v>0.38</v>
      </c>
    </row>
    <row r="37" spans="1:3" x14ac:dyDescent="0.2">
      <c r="A37" t="s">
        <v>8</v>
      </c>
      <c r="B37">
        <v>2</v>
      </c>
      <c r="C37">
        <v>0.38</v>
      </c>
    </row>
    <row r="38" spans="1:3" x14ac:dyDescent="0.2">
      <c r="A38" t="s">
        <v>8</v>
      </c>
      <c r="B38">
        <v>3</v>
      </c>
      <c r="C38">
        <v>0.42</v>
      </c>
    </row>
    <row r="39" spans="1:3" x14ac:dyDescent="0.2">
      <c r="A39" t="s">
        <v>8</v>
      </c>
      <c r="B39">
        <v>4</v>
      </c>
      <c r="C39">
        <v>0.42</v>
      </c>
    </row>
    <row r="40" spans="1:3" x14ac:dyDescent="0.2">
      <c r="A40" t="s">
        <v>8</v>
      </c>
      <c r="B40">
        <v>5</v>
      </c>
      <c r="C40">
        <v>0.43</v>
      </c>
    </row>
    <row r="41" spans="1:3" x14ac:dyDescent="0.2">
      <c r="A41" t="s">
        <v>8</v>
      </c>
      <c r="B41">
        <v>6</v>
      </c>
      <c r="C41">
        <v>0.43</v>
      </c>
    </row>
    <row r="42" spans="1:3" x14ac:dyDescent="0.2">
      <c r="A42" t="s">
        <v>8</v>
      </c>
      <c r="B42">
        <v>7</v>
      </c>
      <c r="C42">
        <v>0.43</v>
      </c>
    </row>
    <row r="43" spans="1:3" x14ac:dyDescent="0.2">
      <c r="A43" t="s">
        <v>8</v>
      </c>
      <c r="B43">
        <v>8</v>
      </c>
      <c r="C43">
        <v>0.43</v>
      </c>
    </row>
    <row r="44" spans="1:3" x14ac:dyDescent="0.2">
      <c r="A44" t="s">
        <v>10</v>
      </c>
      <c r="B44">
        <v>1</v>
      </c>
      <c r="C44">
        <v>0.37</v>
      </c>
    </row>
    <row r="45" spans="1:3" x14ac:dyDescent="0.2">
      <c r="A45" t="s">
        <v>10</v>
      </c>
      <c r="B45">
        <v>2</v>
      </c>
      <c r="C45">
        <v>0.37</v>
      </c>
    </row>
    <row r="46" spans="1:3" x14ac:dyDescent="0.2">
      <c r="A46" t="s">
        <v>10</v>
      </c>
      <c r="B46">
        <v>3</v>
      </c>
      <c r="C46">
        <v>0.39</v>
      </c>
    </row>
    <row r="47" spans="1:3" x14ac:dyDescent="0.2">
      <c r="A47" t="s">
        <v>10</v>
      </c>
      <c r="B47">
        <v>4</v>
      </c>
      <c r="C47">
        <v>0.39</v>
      </c>
    </row>
    <row r="48" spans="1:3" x14ac:dyDescent="0.2">
      <c r="A48" t="s">
        <v>10</v>
      </c>
      <c r="B48">
        <v>5</v>
      </c>
      <c r="C48">
        <v>0.4</v>
      </c>
    </row>
    <row r="49" spans="1:3" x14ac:dyDescent="0.2">
      <c r="A49" t="s">
        <v>10</v>
      </c>
      <c r="B49">
        <v>6</v>
      </c>
      <c r="C49">
        <v>0.4</v>
      </c>
    </row>
    <row r="50" spans="1:3" x14ac:dyDescent="0.2">
      <c r="A50" t="s">
        <v>10</v>
      </c>
      <c r="B50">
        <v>7</v>
      </c>
      <c r="C50">
        <v>0.41</v>
      </c>
    </row>
    <row r="51" spans="1:3" x14ac:dyDescent="0.2">
      <c r="A51" t="s">
        <v>10</v>
      </c>
      <c r="B51">
        <v>8</v>
      </c>
      <c r="C51">
        <v>0.41</v>
      </c>
    </row>
    <row r="52" spans="1:3" x14ac:dyDescent="0.2">
      <c r="A52" t="s">
        <v>9</v>
      </c>
      <c r="B52">
        <v>1</v>
      </c>
      <c r="C52">
        <v>0.38500000000000001</v>
      </c>
    </row>
    <row r="53" spans="1:3" x14ac:dyDescent="0.2">
      <c r="A53" t="s">
        <v>9</v>
      </c>
      <c r="B53">
        <v>2</v>
      </c>
      <c r="C53">
        <v>0.38500000000000001</v>
      </c>
    </row>
    <row r="54" spans="1:3" x14ac:dyDescent="0.2">
      <c r="A54" t="s">
        <v>9</v>
      </c>
      <c r="B54">
        <v>3</v>
      </c>
      <c r="C54">
        <v>0.38500000000000001</v>
      </c>
    </row>
    <row r="55" spans="1:3" x14ac:dyDescent="0.2">
      <c r="A55" t="s">
        <v>9</v>
      </c>
      <c r="B55">
        <v>4</v>
      </c>
      <c r="C55">
        <v>0.38500000000000001</v>
      </c>
    </row>
    <row r="56" spans="1:3" x14ac:dyDescent="0.2">
      <c r="A56" t="s">
        <v>9</v>
      </c>
      <c r="B56">
        <v>5</v>
      </c>
      <c r="C56">
        <v>0.39500000000000002</v>
      </c>
    </row>
    <row r="57" spans="1:3" x14ac:dyDescent="0.2">
      <c r="A57" t="s">
        <v>9</v>
      </c>
      <c r="B57">
        <v>6</v>
      </c>
      <c r="C57">
        <v>0.40500000000000003</v>
      </c>
    </row>
    <row r="58" spans="1:3" x14ac:dyDescent="0.2">
      <c r="A58" t="s">
        <v>9</v>
      </c>
      <c r="B58">
        <v>7</v>
      </c>
      <c r="C58">
        <v>0.41299999999999998</v>
      </c>
    </row>
    <row r="59" spans="1:3" x14ac:dyDescent="0.2">
      <c r="A59" t="s">
        <v>9</v>
      </c>
      <c r="B59">
        <v>8</v>
      </c>
      <c r="C59">
        <v>0.42099999999999999</v>
      </c>
    </row>
    <row r="60" spans="1:3" x14ac:dyDescent="0.2">
      <c r="A60" t="s">
        <v>32</v>
      </c>
      <c r="B60">
        <v>1</v>
      </c>
      <c r="C60">
        <v>0.38</v>
      </c>
    </row>
    <row r="61" spans="1:3" x14ac:dyDescent="0.2">
      <c r="A61" t="s">
        <v>32</v>
      </c>
      <c r="B61">
        <v>2</v>
      </c>
      <c r="C61">
        <v>0.38</v>
      </c>
    </row>
    <row r="62" spans="1:3" x14ac:dyDescent="0.2">
      <c r="A62" t="s">
        <v>32</v>
      </c>
      <c r="B62">
        <v>3</v>
      </c>
      <c r="C62">
        <v>0.42</v>
      </c>
    </row>
    <row r="63" spans="1:3" x14ac:dyDescent="0.2">
      <c r="A63" t="s">
        <v>32</v>
      </c>
      <c r="B63">
        <v>4</v>
      </c>
      <c r="C63">
        <v>0.42</v>
      </c>
    </row>
    <row r="64" spans="1:3" x14ac:dyDescent="0.2">
      <c r="A64" t="s">
        <v>32</v>
      </c>
      <c r="B64">
        <v>5</v>
      </c>
      <c r="C64">
        <v>0.43</v>
      </c>
    </row>
    <row r="65" spans="1:3" x14ac:dyDescent="0.2">
      <c r="A65" t="s">
        <v>32</v>
      </c>
      <c r="B65">
        <v>6</v>
      </c>
      <c r="C65">
        <v>0.43</v>
      </c>
    </row>
    <row r="66" spans="1:3" x14ac:dyDescent="0.2">
      <c r="A66" t="s">
        <v>32</v>
      </c>
      <c r="B66">
        <v>7</v>
      </c>
      <c r="C66">
        <v>0.43</v>
      </c>
    </row>
    <row r="67" spans="1:3" x14ac:dyDescent="0.2">
      <c r="A67" t="s">
        <v>32</v>
      </c>
      <c r="B67">
        <v>8</v>
      </c>
      <c r="C67">
        <v>0.43</v>
      </c>
    </row>
    <row r="68" spans="1:3" x14ac:dyDescent="0.2">
      <c r="A68" t="s">
        <v>12</v>
      </c>
      <c r="B68">
        <v>1</v>
      </c>
      <c r="C68">
        <v>0.56999999999999995</v>
      </c>
    </row>
    <row r="69" spans="1:3" x14ac:dyDescent="0.2">
      <c r="A69" t="s">
        <v>12</v>
      </c>
      <c r="B69">
        <v>2</v>
      </c>
      <c r="C69">
        <v>0.56999999999999995</v>
      </c>
    </row>
    <row r="70" spans="1:3" x14ac:dyDescent="0.2">
      <c r="A70" t="s">
        <v>12</v>
      </c>
      <c r="B70">
        <v>3</v>
      </c>
      <c r="C70">
        <v>0.57999999999999996</v>
      </c>
    </row>
    <row r="71" spans="1:3" x14ac:dyDescent="0.2">
      <c r="A71" t="s">
        <v>12</v>
      </c>
      <c r="B71">
        <v>4</v>
      </c>
      <c r="C71">
        <v>0.57999999999999996</v>
      </c>
    </row>
    <row r="72" spans="1:3" x14ac:dyDescent="0.2">
      <c r="A72" t="s">
        <v>12</v>
      </c>
      <c r="B72">
        <v>5</v>
      </c>
      <c r="C72">
        <v>0.59</v>
      </c>
    </row>
    <row r="73" spans="1:3" x14ac:dyDescent="0.2">
      <c r="A73" t="s">
        <v>12</v>
      </c>
      <c r="B73">
        <v>6</v>
      </c>
      <c r="C73">
        <v>0.59</v>
      </c>
    </row>
    <row r="74" spans="1:3" x14ac:dyDescent="0.2">
      <c r="A74" t="s">
        <v>12</v>
      </c>
      <c r="B74">
        <v>7</v>
      </c>
      <c r="C74">
        <v>0.59</v>
      </c>
    </row>
    <row r="75" spans="1:3" x14ac:dyDescent="0.2">
      <c r="A75" t="s">
        <v>12</v>
      </c>
      <c r="B75">
        <v>8</v>
      </c>
      <c r="C75">
        <v>0.59</v>
      </c>
    </row>
    <row r="76" spans="1:3" x14ac:dyDescent="0.2">
      <c r="A76" t="s">
        <v>14</v>
      </c>
      <c r="B76">
        <v>1</v>
      </c>
      <c r="C76">
        <v>0.43</v>
      </c>
    </row>
    <row r="77" spans="1:3" x14ac:dyDescent="0.2">
      <c r="A77" t="s">
        <v>14</v>
      </c>
      <c r="B77">
        <v>2</v>
      </c>
      <c r="C77">
        <v>0.43</v>
      </c>
    </row>
    <row r="78" spans="1:3" x14ac:dyDescent="0.2">
      <c r="A78" t="s">
        <v>14</v>
      </c>
      <c r="B78">
        <v>3</v>
      </c>
      <c r="C78">
        <v>0.46</v>
      </c>
    </row>
    <row r="79" spans="1:3" x14ac:dyDescent="0.2">
      <c r="A79" t="s">
        <v>14</v>
      </c>
      <c r="B79">
        <v>4</v>
      </c>
      <c r="C79">
        <v>0.46</v>
      </c>
    </row>
    <row r="80" spans="1:3" x14ac:dyDescent="0.2">
      <c r="A80" t="s">
        <v>14</v>
      </c>
      <c r="B80">
        <v>5</v>
      </c>
      <c r="C80">
        <v>0.48</v>
      </c>
    </row>
    <row r="81" spans="1:3" x14ac:dyDescent="0.2">
      <c r="A81" t="s">
        <v>14</v>
      </c>
      <c r="B81">
        <v>6</v>
      </c>
      <c r="C81">
        <v>0.48</v>
      </c>
    </row>
    <row r="82" spans="1:3" x14ac:dyDescent="0.2">
      <c r="A82" t="s">
        <v>14</v>
      </c>
      <c r="B82">
        <v>7</v>
      </c>
      <c r="C82">
        <v>0.49</v>
      </c>
    </row>
    <row r="83" spans="1:3" x14ac:dyDescent="0.2">
      <c r="A83" t="s">
        <v>14</v>
      </c>
      <c r="B83">
        <v>8</v>
      </c>
      <c r="C83">
        <v>0.49</v>
      </c>
    </row>
    <row r="84" spans="1:3" x14ac:dyDescent="0.2">
      <c r="A84" t="s">
        <v>13</v>
      </c>
      <c r="B84">
        <v>1</v>
      </c>
      <c r="C84">
        <v>0.52124999999999999</v>
      </c>
    </row>
    <row r="85" spans="1:3" x14ac:dyDescent="0.2">
      <c r="A85" t="s">
        <v>13</v>
      </c>
      <c r="B85">
        <v>2</v>
      </c>
      <c r="C85">
        <v>0.52124999999999999</v>
      </c>
    </row>
    <row r="86" spans="1:3" x14ac:dyDescent="0.2">
      <c r="A86" t="s">
        <v>13</v>
      </c>
      <c r="B86">
        <v>3</v>
      </c>
      <c r="C86">
        <v>0.52124999999999999</v>
      </c>
    </row>
    <row r="87" spans="1:3" x14ac:dyDescent="0.2">
      <c r="A87" t="s">
        <v>13</v>
      </c>
      <c r="B87">
        <v>4</v>
      </c>
      <c r="C87">
        <v>0.52124999999999999</v>
      </c>
    </row>
    <row r="88" spans="1:3" x14ac:dyDescent="0.2">
      <c r="A88" t="s">
        <v>13</v>
      </c>
      <c r="B88">
        <v>5</v>
      </c>
      <c r="C88">
        <v>0.53800000000000003</v>
      </c>
    </row>
    <row r="89" spans="1:3" x14ac:dyDescent="0.2">
      <c r="A89" t="s">
        <v>13</v>
      </c>
      <c r="B89">
        <v>6</v>
      </c>
      <c r="C89">
        <v>0.55500000000000005</v>
      </c>
    </row>
    <row r="90" spans="1:3" x14ac:dyDescent="0.2">
      <c r="A90" t="s">
        <v>13</v>
      </c>
      <c r="B90">
        <v>7</v>
      </c>
      <c r="C90">
        <v>0.56899999999999995</v>
      </c>
    </row>
    <row r="91" spans="1:3" x14ac:dyDescent="0.2">
      <c r="A91" t="s">
        <v>13</v>
      </c>
      <c r="B91">
        <v>8</v>
      </c>
      <c r="C91">
        <v>0.58399999999999996</v>
      </c>
    </row>
    <row r="92" spans="1:3" x14ac:dyDescent="0.2">
      <c r="A92" t="s">
        <v>33</v>
      </c>
      <c r="B92">
        <v>1</v>
      </c>
      <c r="C92">
        <v>0.48</v>
      </c>
    </row>
    <row r="93" spans="1:3" x14ac:dyDescent="0.2">
      <c r="A93" t="s">
        <v>33</v>
      </c>
      <c r="B93">
        <v>2</v>
      </c>
      <c r="C93">
        <v>0.48899999999999999</v>
      </c>
    </row>
    <row r="94" spans="1:3" x14ac:dyDescent="0.2">
      <c r="A94" t="s">
        <v>33</v>
      </c>
      <c r="B94">
        <v>3</v>
      </c>
      <c r="C94">
        <v>0.498</v>
      </c>
    </row>
    <row r="95" spans="1:3" x14ac:dyDescent="0.2">
      <c r="A95" t="s">
        <v>33</v>
      </c>
      <c r="B95">
        <v>4</v>
      </c>
      <c r="C95">
        <v>0.50600000000000001</v>
      </c>
    </row>
    <row r="96" spans="1:3" x14ac:dyDescent="0.2">
      <c r="A96" t="s">
        <v>33</v>
      </c>
      <c r="B96">
        <v>5</v>
      </c>
      <c r="C96">
        <v>0.51500000000000001</v>
      </c>
    </row>
    <row r="97" spans="1:3" x14ac:dyDescent="0.2">
      <c r="A97" t="s">
        <v>33</v>
      </c>
      <c r="B97">
        <v>6</v>
      </c>
      <c r="C97">
        <v>0.52400000000000002</v>
      </c>
    </row>
    <row r="98" spans="1:3" x14ac:dyDescent="0.2">
      <c r="A98" t="s">
        <v>33</v>
      </c>
      <c r="B98">
        <v>7</v>
      </c>
      <c r="C98">
        <v>0.53300000000000003</v>
      </c>
    </row>
    <row r="99" spans="1:3" x14ac:dyDescent="0.2">
      <c r="A99" t="s">
        <v>33</v>
      </c>
      <c r="B99">
        <v>8</v>
      </c>
      <c r="C99">
        <v>0.54100000000000004</v>
      </c>
    </row>
    <row r="100" spans="1:3" x14ac:dyDescent="0.2">
      <c r="A100" t="s">
        <v>11</v>
      </c>
      <c r="B100">
        <v>1</v>
      </c>
      <c r="C100">
        <v>0.4</v>
      </c>
    </row>
    <row r="101" spans="1:3" x14ac:dyDescent="0.2">
      <c r="A101" t="s">
        <v>11</v>
      </c>
      <c r="B101">
        <v>2</v>
      </c>
      <c r="C101">
        <v>0.40300000000000002</v>
      </c>
    </row>
    <row r="102" spans="1:3" x14ac:dyDescent="0.2">
      <c r="A102" t="s">
        <v>11</v>
      </c>
      <c r="B102">
        <v>3</v>
      </c>
      <c r="C102">
        <v>0.40500000000000003</v>
      </c>
    </row>
    <row r="103" spans="1:3" x14ac:dyDescent="0.2">
      <c r="A103" t="s">
        <v>11</v>
      </c>
      <c r="B103">
        <v>4</v>
      </c>
      <c r="C103">
        <v>0.40799999999999997</v>
      </c>
    </row>
    <row r="104" spans="1:3" x14ac:dyDescent="0.2">
      <c r="A104" t="s">
        <v>11</v>
      </c>
      <c r="B104">
        <v>5</v>
      </c>
      <c r="C104">
        <v>0.41</v>
      </c>
    </row>
    <row r="105" spans="1:3" x14ac:dyDescent="0.2">
      <c r="A105" t="s">
        <v>11</v>
      </c>
      <c r="B105">
        <v>6</v>
      </c>
      <c r="C105">
        <v>0.41299999999999998</v>
      </c>
    </row>
    <row r="106" spans="1:3" x14ac:dyDescent="0.2">
      <c r="A106" t="s">
        <v>11</v>
      </c>
      <c r="B106">
        <v>7</v>
      </c>
      <c r="C106">
        <v>0.41499999999999998</v>
      </c>
    </row>
    <row r="107" spans="1:3" x14ac:dyDescent="0.2">
      <c r="A107" t="s">
        <v>11</v>
      </c>
      <c r="B107">
        <v>8</v>
      </c>
      <c r="C107">
        <v>0.41799999999999998</v>
      </c>
    </row>
    <row r="108" spans="1:3" x14ac:dyDescent="0.2">
      <c r="A108" t="s">
        <v>19</v>
      </c>
      <c r="B108">
        <v>1</v>
      </c>
      <c r="C108">
        <v>0.1</v>
      </c>
    </row>
    <row r="109" spans="1:3" x14ac:dyDescent="0.2">
      <c r="A109" t="s">
        <v>19</v>
      </c>
      <c r="B109">
        <v>2</v>
      </c>
      <c r="C109">
        <v>0.1</v>
      </c>
    </row>
    <row r="110" spans="1:3" x14ac:dyDescent="0.2">
      <c r="A110" t="s">
        <v>19</v>
      </c>
      <c r="B110">
        <v>3</v>
      </c>
      <c r="C110">
        <v>0.1</v>
      </c>
    </row>
    <row r="111" spans="1:3" x14ac:dyDescent="0.2">
      <c r="A111" t="s">
        <v>19</v>
      </c>
      <c r="B111">
        <v>4</v>
      </c>
      <c r="C111">
        <v>0.1</v>
      </c>
    </row>
    <row r="112" spans="1:3" x14ac:dyDescent="0.2">
      <c r="A112" t="s">
        <v>19</v>
      </c>
      <c r="B112">
        <v>5</v>
      </c>
      <c r="C112">
        <v>0.1</v>
      </c>
    </row>
    <row r="113" spans="1:3" x14ac:dyDescent="0.2">
      <c r="A113" t="s">
        <v>19</v>
      </c>
      <c r="B113">
        <v>6</v>
      </c>
      <c r="C113">
        <v>0.1</v>
      </c>
    </row>
    <row r="114" spans="1:3" x14ac:dyDescent="0.2">
      <c r="A114" t="s">
        <v>19</v>
      </c>
      <c r="B114">
        <v>7</v>
      </c>
      <c r="C114">
        <v>0.1</v>
      </c>
    </row>
    <row r="115" spans="1:3" x14ac:dyDescent="0.2">
      <c r="A115" t="s">
        <v>19</v>
      </c>
      <c r="B115">
        <v>8</v>
      </c>
      <c r="C115">
        <v>0.1</v>
      </c>
    </row>
    <row r="116" spans="1:3" x14ac:dyDescent="0.2">
      <c r="A116" t="s">
        <v>20</v>
      </c>
      <c r="B116">
        <v>1</v>
      </c>
      <c r="C116">
        <v>1</v>
      </c>
    </row>
    <row r="117" spans="1:3" x14ac:dyDescent="0.2">
      <c r="A117" t="s">
        <v>20</v>
      </c>
      <c r="B117">
        <v>2</v>
      </c>
      <c r="C117">
        <v>1</v>
      </c>
    </row>
    <row r="118" spans="1:3" x14ac:dyDescent="0.2">
      <c r="A118" t="s">
        <v>20</v>
      </c>
      <c r="B118">
        <v>3</v>
      </c>
      <c r="C118">
        <v>1</v>
      </c>
    </row>
    <row r="119" spans="1:3" x14ac:dyDescent="0.2">
      <c r="A119" t="s">
        <v>20</v>
      </c>
      <c r="B119">
        <v>4</v>
      </c>
      <c r="C119">
        <v>1</v>
      </c>
    </row>
    <row r="120" spans="1:3" x14ac:dyDescent="0.2">
      <c r="A120" t="s">
        <v>20</v>
      </c>
      <c r="B120">
        <v>5</v>
      </c>
      <c r="C120">
        <v>1</v>
      </c>
    </row>
    <row r="121" spans="1:3" x14ac:dyDescent="0.2">
      <c r="A121" t="s">
        <v>20</v>
      </c>
      <c r="B121">
        <v>6</v>
      </c>
      <c r="C121">
        <v>1</v>
      </c>
    </row>
    <row r="122" spans="1:3" x14ac:dyDescent="0.2">
      <c r="A122" t="s">
        <v>20</v>
      </c>
      <c r="B122">
        <v>7</v>
      </c>
      <c r="C122">
        <v>1</v>
      </c>
    </row>
    <row r="123" spans="1:3" x14ac:dyDescent="0.2">
      <c r="A123" t="s">
        <v>20</v>
      </c>
      <c r="B123">
        <v>8</v>
      </c>
      <c r="C123">
        <v>1</v>
      </c>
    </row>
    <row r="124" spans="1:3" x14ac:dyDescent="0.2">
      <c r="A124" t="s">
        <v>21</v>
      </c>
      <c r="B124">
        <v>1</v>
      </c>
      <c r="C124">
        <v>1</v>
      </c>
    </row>
    <row r="125" spans="1:3" x14ac:dyDescent="0.2">
      <c r="A125" t="s">
        <v>21</v>
      </c>
      <c r="B125">
        <v>2</v>
      </c>
      <c r="C125">
        <v>1</v>
      </c>
    </row>
    <row r="126" spans="1:3" x14ac:dyDescent="0.2">
      <c r="A126" t="s">
        <v>21</v>
      </c>
      <c r="B126">
        <v>3</v>
      </c>
      <c r="C126">
        <v>1</v>
      </c>
    </row>
    <row r="127" spans="1:3" x14ac:dyDescent="0.2">
      <c r="A127" t="s">
        <v>21</v>
      </c>
      <c r="B127">
        <v>4</v>
      </c>
      <c r="C127">
        <v>1</v>
      </c>
    </row>
    <row r="128" spans="1:3" x14ac:dyDescent="0.2">
      <c r="A128" t="s">
        <v>21</v>
      </c>
      <c r="B128">
        <v>5</v>
      </c>
      <c r="C128">
        <v>1</v>
      </c>
    </row>
    <row r="129" spans="1:3" x14ac:dyDescent="0.2">
      <c r="A129" t="s">
        <v>21</v>
      </c>
      <c r="B129">
        <v>6</v>
      </c>
      <c r="C129">
        <v>1</v>
      </c>
    </row>
    <row r="130" spans="1:3" x14ac:dyDescent="0.2">
      <c r="A130" t="s">
        <v>21</v>
      </c>
      <c r="B130">
        <v>7</v>
      </c>
      <c r="C130">
        <v>1</v>
      </c>
    </row>
    <row r="131" spans="1:3" x14ac:dyDescent="0.2">
      <c r="A131" t="s">
        <v>21</v>
      </c>
      <c r="B131">
        <v>8</v>
      </c>
      <c r="C131">
        <v>1</v>
      </c>
    </row>
    <row r="132" spans="1:3" x14ac:dyDescent="0.2">
      <c r="A132" t="s">
        <v>31</v>
      </c>
      <c r="B132">
        <v>1</v>
      </c>
      <c r="C132">
        <v>0.35144176273493399</v>
      </c>
    </row>
    <row r="133" spans="1:3" x14ac:dyDescent="0.2">
      <c r="A133" t="s">
        <v>31</v>
      </c>
      <c r="B133">
        <v>2</v>
      </c>
      <c r="C133">
        <v>0.35355220341866739</v>
      </c>
    </row>
    <row r="134" spans="1:3" x14ac:dyDescent="0.2">
      <c r="A134" t="s">
        <v>31</v>
      </c>
      <c r="B134">
        <v>3</v>
      </c>
      <c r="C134">
        <v>0.35566264410240078</v>
      </c>
    </row>
    <row r="135" spans="1:3" x14ac:dyDescent="0.2">
      <c r="A135" t="s">
        <v>31</v>
      </c>
      <c r="B135">
        <v>4</v>
      </c>
      <c r="C135">
        <v>0.35777308478613418</v>
      </c>
    </row>
    <row r="136" spans="1:3" x14ac:dyDescent="0.2">
      <c r="A136" t="s">
        <v>31</v>
      </c>
      <c r="B136">
        <v>5</v>
      </c>
      <c r="C136">
        <v>0.35988352546986768</v>
      </c>
    </row>
    <row r="137" spans="1:3" x14ac:dyDescent="0.2">
      <c r="A137" t="s">
        <v>31</v>
      </c>
      <c r="B137">
        <v>6</v>
      </c>
      <c r="C137">
        <v>0.36199396615360108</v>
      </c>
    </row>
    <row r="138" spans="1:3" x14ac:dyDescent="0.2">
      <c r="A138" t="s">
        <v>31</v>
      </c>
      <c r="B138">
        <v>7</v>
      </c>
      <c r="C138">
        <v>0.36410440683733453</v>
      </c>
    </row>
    <row r="139" spans="1:3" x14ac:dyDescent="0.2">
      <c r="A139" t="s">
        <v>31</v>
      </c>
      <c r="B139">
        <v>8</v>
      </c>
      <c r="C139">
        <v>0.36621484752106792</v>
      </c>
    </row>
    <row r="140" spans="1:3" x14ac:dyDescent="0.2">
      <c r="A140" t="s">
        <v>5</v>
      </c>
      <c r="B140">
        <v>1</v>
      </c>
      <c r="C140">
        <v>0.37</v>
      </c>
    </row>
    <row r="141" spans="1:3" x14ac:dyDescent="0.2">
      <c r="A141" t="s">
        <v>5</v>
      </c>
      <c r="B141">
        <v>2</v>
      </c>
      <c r="C141">
        <v>0.37</v>
      </c>
    </row>
    <row r="142" spans="1:3" x14ac:dyDescent="0.2">
      <c r="A142" t="s">
        <v>5</v>
      </c>
      <c r="B142">
        <v>3</v>
      </c>
      <c r="C142">
        <v>0.38</v>
      </c>
    </row>
    <row r="143" spans="1:3" x14ac:dyDescent="0.2">
      <c r="A143" t="s">
        <v>5</v>
      </c>
      <c r="B143">
        <v>4</v>
      </c>
      <c r="C143">
        <v>0.38</v>
      </c>
    </row>
    <row r="144" spans="1:3" x14ac:dyDescent="0.2">
      <c r="A144" t="s">
        <v>5</v>
      </c>
      <c r="B144">
        <v>5</v>
      </c>
      <c r="C144">
        <v>0.37</v>
      </c>
    </row>
    <row r="145" spans="1:3" x14ac:dyDescent="0.2">
      <c r="A145" t="s">
        <v>5</v>
      </c>
      <c r="B145">
        <v>6</v>
      </c>
      <c r="C145">
        <v>0.37</v>
      </c>
    </row>
    <row r="146" spans="1:3" x14ac:dyDescent="0.2">
      <c r="A146" t="s">
        <v>5</v>
      </c>
      <c r="B146">
        <v>7</v>
      </c>
      <c r="C146">
        <v>0.37</v>
      </c>
    </row>
    <row r="147" spans="1:3" x14ac:dyDescent="0.2">
      <c r="A147" t="s">
        <v>5</v>
      </c>
      <c r="B147">
        <v>8</v>
      </c>
      <c r="C147">
        <v>0.37</v>
      </c>
    </row>
    <row r="148" spans="1:3" x14ac:dyDescent="0.2">
      <c r="A148" t="s">
        <v>6</v>
      </c>
      <c r="B148">
        <v>1</v>
      </c>
      <c r="C148">
        <v>0.373</v>
      </c>
    </row>
    <row r="149" spans="1:3" x14ac:dyDescent="0.2">
      <c r="A149" t="s">
        <v>6</v>
      </c>
      <c r="B149">
        <v>2</v>
      </c>
      <c r="C149">
        <v>0.373</v>
      </c>
    </row>
    <row r="150" spans="1:3" x14ac:dyDescent="0.2">
      <c r="A150" t="s">
        <v>6</v>
      </c>
      <c r="B150">
        <v>3</v>
      </c>
      <c r="C150">
        <v>0.373</v>
      </c>
    </row>
    <row r="151" spans="1:3" x14ac:dyDescent="0.2">
      <c r="A151" t="s">
        <v>6</v>
      </c>
      <c r="B151">
        <v>4</v>
      </c>
      <c r="C151">
        <v>0.373</v>
      </c>
    </row>
    <row r="152" spans="1:3" x14ac:dyDescent="0.2">
      <c r="A152" t="s">
        <v>6</v>
      </c>
      <c r="B152">
        <v>5</v>
      </c>
      <c r="C152">
        <v>0.38500000000000001</v>
      </c>
    </row>
    <row r="153" spans="1:3" x14ac:dyDescent="0.2">
      <c r="A153" t="s">
        <v>6</v>
      </c>
      <c r="B153">
        <v>6</v>
      </c>
      <c r="C153">
        <v>0.39800000000000002</v>
      </c>
    </row>
    <row r="154" spans="1:3" x14ac:dyDescent="0.2">
      <c r="A154" t="s">
        <v>6</v>
      </c>
      <c r="B154">
        <v>7</v>
      </c>
      <c r="C154">
        <v>0.40799999999999997</v>
      </c>
    </row>
    <row r="155" spans="1:3" x14ac:dyDescent="0.2">
      <c r="A155" t="s">
        <v>6</v>
      </c>
      <c r="B155">
        <v>8</v>
      </c>
      <c r="C155">
        <v>0.41899999999999998</v>
      </c>
    </row>
    <row r="156" spans="1:3" x14ac:dyDescent="0.2">
      <c r="A156" t="s">
        <v>7</v>
      </c>
      <c r="B156">
        <v>1</v>
      </c>
      <c r="C156">
        <v>0.32</v>
      </c>
    </row>
    <row r="157" spans="1:3" x14ac:dyDescent="0.2">
      <c r="A157" t="s">
        <v>7</v>
      </c>
      <c r="B157">
        <v>2</v>
      </c>
      <c r="C157">
        <v>0.32</v>
      </c>
    </row>
    <row r="158" spans="1:3" x14ac:dyDescent="0.2">
      <c r="A158" t="s">
        <v>7</v>
      </c>
      <c r="B158">
        <v>3</v>
      </c>
      <c r="C158">
        <v>0.32</v>
      </c>
    </row>
    <row r="159" spans="1:3" x14ac:dyDescent="0.2">
      <c r="A159" t="s">
        <v>7</v>
      </c>
      <c r="B159">
        <v>4</v>
      </c>
      <c r="C159">
        <v>0.32</v>
      </c>
    </row>
    <row r="160" spans="1:3" x14ac:dyDescent="0.2">
      <c r="A160" t="s">
        <v>7</v>
      </c>
      <c r="B160">
        <v>5</v>
      </c>
      <c r="C160">
        <v>0.32</v>
      </c>
    </row>
    <row r="161" spans="1:3" x14ac:dyDescent="0.2">
      <c r="A161" t="s">
        <v>7</v>
      </c>
      <c r="B161">
        <v>6</v>
      </c>
      <c r="C161">
        <v>0.32</v>
      </c>
    </row>
    <row r="162" spans="1:3" x14ac:dyDescent="0.2">
      <c r="A162" t="s">
        <v>7</v>
      </c>
      <c r="B162">
        <v>7</v>
      </c>
      <c r="C162">
        <v>0.32</v>
      </c>
    </row>
    <row r="163" spans="1:3" x14ac:dyDescent="0.2">
      <c r="A163" t="s">
        <v>7</v>
      </c>
      <c r="B163">
        <v>8</v>
      </c>
      <c r="C163">
        <v>0.32</v>
      </c>
    </row>
    <row r="164" spans="1:3" x14ac:dyDescent="0.2">
      <c r="A164" t="s">
        <v>17</v>
      </c>
      <c r="B164">
        <v>1</v>
      </c>
      <c r="C164">
        <v>0.38</v>
      </c>
    </row>
    <row r="165" spans="1:3" x14ac:dyDescent="0.2">
      <c r="A165" t="s">
        <v>17</v>
      </c>
      <c r="B165">
        <v>2</v>
      </c>
      <c r="C165">
        <v>0.38</v>
      </c>
    </row>
    <row r="166" spans="1:3" x14ac:dyDescent="0.2">
      <c r="A166" t="s">
        <v>17</v>
      </c>
      <c r="B166">
        <v>3</v>
      </c>
      <c r="C166">
        <v>0.38</v>
      </c>
    </row>
    <row r="167" spans="1:3" x14ac:dyDescent="0.2">
      <c r="A167" t="s">
        <v>17</v>
      </c>
      <c r="B167">
        <v>4</v>
      </c>
      <c r="C167">
        <v>0.38</v>
      </c>
    </row>
    <row r="168" spans="1:3" x14ac:dyDescent="0.2">
      <c r="A168" t="s">
        <v>17</v>
      </c>
      <c r="B168">
        <v>5</v>
      </c>
      <c r="C168">
        <v>0.38</v>
      </c>
    </row>
    <row r="169" spans="1:3" x14ac:dyDescent="0.2">
      <c r="A169" t="s">
        <v>17</v>
      </c>
      <c r="B169">
        <v>6</v>
      </c>
      <c r="C169">
        <v>0.38</v>
      </c>
    </row>
    <row r="170" spans="1:3" x14ac:dyDescent="0.2">
      <c r="A170" t="s">
        <v>17</v>
      </c>
      <c r="B170">
        <v>7</v>
      </c>
      <c r="C170">
        <v>0.38</v>
      </c>
    </row>
    <row r="171" spans="1:3" x14ac:dyDescent="0.2">
      <c r="A171" t="s">
        <v>17</v>
      </c>
      <c r="B171">
        <v>8</v>
      </c>
      <c r="C171">
        <v>0.38</v>
      </c>
    </row>
    <row r="172" spans="1:3" x14ac:dyDescent="0.2">
      <c r="A172" t="s">
        <v>34</v>
      </c>
      <c r="B172">
        <v>1</v>
      </c>
      <c r="C172">
        <v>0.376</v>
      </c>
    </row>
    <row r="173" spans="1:3" x14ac:dyDescent="0.2">
      <c r="A173" t="s">
        <v>34</v>
      </c>
      <c r="B173">
        <v>2</v>
      </c>
      <c r="C173">
        <v>0.376</v>
      </c>
    </row>
    <row r="174" spans="1:3" x14ac:dyDescent="0.2">
      <c r="A174" t="s">
        <v>34</v>
      </c>
      <c r="B174">
        <v>3</v>
      </c>
      <c r="C174">
        <v>0.376</v>
      </c>
    </row>
    <row r="175" spans="1:3" x14ac:dyDescent="0.2">
      <c r="A175" t="s">
        <v>34</v>
      </c>
      <c r="B175">
        <v>4</v>
      </c>
      <c r="C175">
        <v>0.376</v>
      </c>
    </row>
    <row r="176" spans="1:3" x14ac:dyDescent="0.2">
      <c r="A176" t="s">
        <v>34</v>
      </c>
      <c r="B176">
        <v>5</v>
      </c>
      <c r="C176">
        <v>0.376</v>
      </c>
    </row>
    <row r="177" spans="1:3" x14ac:dyDescent="0.2">
      <c r="A177" t="s">
        <v>34</v>
      </c>
      <c r="B177">
        <v>6</v>
      </c>
      <c r="C177">
        <v>0.376</v>
      </c>
    </row>
    <row r="178" spans="1:3" x14ac:dyDescent="0.2">
      <c r="A178" t="s">
        <v>34</v>
      </c>
      <c r="B178">
        <v>7</v>
      </c>
      <c r="C178">
        <v>0.376</v>
      </c>
    </row>
    <row r="179" spans="1:3" x14ac:dyDescent="0.2">
      <c r="A179" t="s">
        <v>34</v>
      </c>
      <c r="B179">
        <v>8</v>
      </c>
      <c r="C179">
        <v>0.376</v>
      </c>
    </row>
    <row r="180" spans="1:3" x14ac:dyDescent="0.2">
      <c r="A180" t="s">
        <v>25</v>
      </c>
      <c r="B180">
        <v>1</v>
      </c>
      <c r="C180">
        <v>1</v>
      </c>
    </row>
    <row r="181" spans="1:3" x14ac:dyDescent="0.2">
      <c r="A181" t="s">
        <v>25</v>
      </c>
      <c r="B181">
        <v>2</v>
      </c>
      <c r="C181">
        <v>1</v>
      </c>
    </row>
    <row r="182" spans="1:3" x14ac:dyDescent="0.2">
      <c r="A182" t="s">
        <v>25</v>
      </c>
      <c r="B182">
        <v>3</v>
      </c>
      <c r="C182">
        <v>1</v>
      </c>
    </row>
    <row r="183" spans="1:3" x14ac:dyDescent="0.2">
      <c r="A183" t="s">
        <v>25</v>
      </c>
      <c r="B183">
        <v>4</v>
      </c>
      <c r="C183">
        <v>1</v>
      </c>
    </row>
    <row r="184" spans="1:3" x14ac:dyDescent="0.2">
      <c r="A184" t="s">
        <v>25</v>
      </c>
      <c r="B184">
        <v>5</v>
      </c>
      <c r="C184">
        <v>1</v>
      </c>
    </row>
    <row r="185" spans="1:3" x14ac:dyDescent="0.2">
      <c r="A185" t="s">
        <v>25</v>
      </c>
      <c r="B185">
        <v>6</v>
      </c>
      <c r="C185">
        <v>1</v>
      </c>
    </row>
    <row r="186" spans="1:3" x14ac:dyDescent="0.2">
      <c r="A186" t="s">
        <v>25</v>
      </c>
      <c r="B186">
        <v>7</v>
      </c>
      <c r="C186">
        <v>1</v>
      </c>
    </row>
    <row r="187" spans="1:3" x14ac:dyDescent="0.2">
      <c r="A187" t="s">
        <v>25</v>
      </c>
      <c r="B187">
        <v>8</v>
      </c>
      <c r="C187">
        <v>1</v>
      </c>
    </row>
    <row r="188" spans="1:3" x14ac:dyDescent="0.2">
      <c r="A188" t="s">
        <v>18</v>
      </c>
      <c r="B188">
        <v>1</v>
      </c>
      <c r="C188">
        <v>1</v>
      </c>
    </row>
    <row r="189" spans="1:3" x14ac:dyDescent="0.2">
      <c r="A189" t="s">
        <v>18</v>
      </c>
      <c r="B189">
        <v>2</v>
      </c>
      <c r="C189">
        <v>1</v>
      </c>
    </row>
    <row r="190" spans="1:3" x14ac:dyDescent="0.2">
      <c r="A190" t="s">
        <v>18</v>
      </c>
      <c r="B190">
        <v>3</v>
      </c>
      <c r="C190">
        <v>1</v>
      </c>
    </row>
    <row r="191" spans="1:3" x14ac:dyDescent="0.2">
      <c r="A191" t="s">
        <v>18</v>
      </c>
      <c r="B191">
        <v>4</v>
      </c>
      <c r="C191">
        <v>1</v>
      </c>
    </row>
    <row r="192" spans="1:3" x14ac:dyDescent="0.2">
      <c r="A192" t="s">
        <v>18</v>
      </c>
      <c r="B192">
        <v>5</v>
      </c>
      <c r="C192">
        <v>1</v>
      </c>
    </row>
    <row r="193" spans="1:3" x14ac:dyDescent="0.2">
      <c r="A193" t="s">
        <v>18</v>
      </c>
      <c r="B193">
        <v>6</v>
      </c>
      <c r="C193">
        <v>1</v>
      </c>
    </row>
    <row r="194" spans="1:3" x14ac:dyDescent="0.2">
      <c r="A194" t="s">
        <v>18</v>
      </c>
      <c r="B194">
        <v>7</v>
      </c>
      <c r="C194">
        <v>1</v>
      </c>
    </row>
    <row r="195" spans="1:3" x14ac:dyDescent="0.2">
      <c r="A195" t="s">
        <v>18</v>
      </c>
      <c r="B195">
        <v>8</v>
      </c>
      <c r="C195">
        <v>1</v>
      </c>
    </row>
    <row r="196" spans="1:3" x14ac:dyDescent="0.2">
      <c r="A196" t="s">
        <v>24</v>
      </c>
      <c r="B196">
        <v>1</v>
      </c>
      <c r="C196">
        <v>1</v>
      </c>
    </row>
    <row r="197" spans="1:3" x14ac:dyDescent="0.2">
      <c r="A197" t="s">
        <v>24</v>
      </c>
      <c r="B197">
        <v>2</v>
      </c>
      <c r="C197">
        <v>1</v>
      </c>
    </row>
    <row r="198" spans="1:3" x14ac:dyDescent="0.2">
      <c r="A198" t="s">
        <v>24</v>
      </c>
      <c r="B198">
        <v>3</v>
      </c>
      <c r="C198">
        <v>1</v>
      </c>
    </row>
    <row r="199" spans="1:3" x14ac:dyDescent="0.2">
      <c r="A199" t="s">
        <v>24</v>
      </c>
      <c r="B199">
        <v>4</v>
      </c>
      <c r="C199">
        <v>1</v>
      </c>
    </row>
    <row r="200" spans="1:3" x14ac:dyDescent="0.2">
      <c r="A200" t="s">
        <v>24</v>
      </c>
      <c r="B200">
        <v>5</v>
      </c>
      <c r="C200">
        <v>1</v>
      </c>
    </row>
    <row r="201" spans="1:3" x14ac:dyDescent="0.2">
      <c r="A201" t="s">
        <v>24</v>
      </c>
      <c r="B201">
        <v>6</v>
      </c>
      <c r="C201">
        <v>1</v>
      </c>
    </row>
    <row r="202" spans="1:3" x14ac:dyDescent="0.2">
      <c r="A202" t="s">
        <v>24</v>
      </c>
      <c r="B202">
        <v>7</v>
      </c>
      <c r="C202">
        <v>1</v>
      </c>
    </row>
    <row r="203" spans="1:3" x14ac:dyDescent="0.2">
      <c r="A203" t="s">
        <v>24</v>
      </c>
      <c r="B203">
        <v>8</v>
      </c>
      <c r="C203">
        <v>1</v>
      </c>
    </row>
    <row r="204" spans="1:3" x14ac:dyDescent="0.2">
      <c r="A204" t="s">
        <v>23</v>
      </c>
      <c r="B204">
        <v>1</v>
      </c>
      <c r="C204">
        <v>1</v>
      </c>
    </row>
    <row r="205" spans="1:3" x14ac:dyDescent="0.2">
      <c r="A205" t="s">
        <v>23</v>
      </c>
      <c r="B205">
        <v>2</v>
      </c>
      <c r="C205">
        <v>1</v>
      </c>
    </row>
    <row r="206" spans="1:3" x14ac:dyDescent="0.2">
      <c r="A206" t="s">
        <v>23</v>
      </c>
      <c r="B206">
        <v>3</v>
      </c>
      <c r="C206">
        <v>1</v>
      </c>
    </row>
    <row r="207" spans="1:3" x14ac:dyDescent="0.2">
      <c r="A207" t="s">
        <v>23</v>
      </c>
      <c r="B207">
        <v>4</v>
      </c>
      <c r="C207">
        <v>1</v>
      </c>
    </row>
    <row r="208" spans="1:3" x14ac:dyDescent="0.2">
      <c r="A208" t="s">
        <v>23</v>
      </c>
      <c r="B208">
        <v>5</v>
      </c>
      <c r="C208">
        <v>1</v>
      </c>
    </row>
    <row r="209" spans="1:3" x14ac:dyDescent="0.2">
      <c r="A209" t="s">
        <v>23</v>
      </c>
      <c r="B209">
        <v>6</v>
      </c>
      <c r="C209">
        <v>1</v>
      </c>
    </row>
    <row r="210" spans="1:3" x14ac:dyDescent="0.2">
      <c r="A210" t="s">
        <v>23</v>
      </c>
      <c r="B210">
        <v>7</v>
      </c>
      <c r="C210">
        <v>1</v>
      </c>
    </row>
    <row r="211" spans="1:3" x14ac:dyDescent="0.2">
      <c r="A211" t="s">
        <v>23</v>
      </c>
      <c r="B211">
        <v>8</v>
      </c>
      <c r="C211">
        <v>1</v>
      </c>
    </row>
    <row r="212" spans="1:3" x14ac:dyDescent="0.2">
      <c r="A212" t="s">
        <v>26</v>
      </c>
      <c r="B212">
        <v>1</v>
      </c>
      <c r="C212">
        <v>0.33</v>
      </c>
    </row>
    <row r="213" spans="1:3" x14ac:dyDescent="0.2">
      <c r="A213" t="s">
        <v>26</v>
      </c>
      <c r="B213">
        <v>2</v>
      </c>
      <c r="C213">
        <v>0.33</v>
      </c>
    </row>
    <row r="214" spans="1:3" x14ac:dyDescent="0.2">
      <c r="A214" t="s">
        <v>26</v>
      </c>
      <c r="B214">
        <v>3</v>
      </c>
      <c r="C214">
        <v>0.34</v>
      </c>
    </row>
    <row r="215" spans="1:3" x14ac:dyDescent="0.2">
      <c r="A215" t="s">
        <v>26</v>
      </c>
      <c r="B215">
        <v>4</v>
      </c>
      <c r="C215">
        <v>0.34</v>
      </c>
    </row>
    <row r="216" spans="1:3" x14ac:dyDescent="0.2">
      <c r="A216" t="s">
        <v>26</v>
      </c>
      <c r="B216">
        <v>5</v>
      </c>
      <c r="C216">
        <v>0.34</v>
      </c>
    </row>
    <row r="217" spans="1:3" x14ac:dyDescent="0.2">
      <c r="A217" t="s">
        <v>26</v>
      </c>
      <c r="B217">
        <v>6</v>
      </c>
      <c r="C217">
        <v>0.34</v>
      </c>
    </row>
    <row r="218" spans="1:3" x14ac:dyDescent="0.2">
      <c r="A218" t="s">
        <v>26</v>
      </c>
      <c r="B218">
        <v>7</v>
      </c>
      <c r="C218">
        <v>0.34</v>
      </c>
    </row>
    <row r="219" spans="1:3" x14ac:dyDescent="0.2">
      <c r="A219" t="s">
        <v>26</v>
      </c>
      <c r="B219">
        <v>8</v>
      </c>
      <c r="C219">
        <v>0.34</v>
      </c>
    </row>
    <row r="220" spans="1:3" x14ac:dyDescent="0.2">
      <c r="A220" t="s">
        <v>27</v>
      </c>
      <c r="B220">
        <v>1</v>
      </c>
      <c r="C220">
        <v>1</v>
      </c>
    </row>
    <row r="221" spans="1:3" x14ac:dyDescent="0.2">
      <c r="A221" t="s">
        <v>27</v>
      </c>
      <c r="B221">
        <v>2</v>
      </c>
      <c r="C221">
        <v>1</v>
      </c>
    </row>
    <row r="222" spans="1:3" x14ac:dyDescent="0.2">
      <c r="A222" t="s">
        <v>27</v>
      </c>
      <c r="B222">
        <v>3</v>
      </c>
      <c r="C222">
        <v>1</v>
      </c>
    </row>
    <row r="223" spans="1:3" x14ac:dyDescent="0.2">
      <c r="A223" t="s">
        <v>27</v>
      </c>
      <c r="B223">
        <v>4</v>
      </c>
      <c r="C223">
        <v>1</v>
      </c>
    </row>
    <row r="224" spans="1:3" x14ac:dyDescent="0.2">
      <c r="A224" t="s">
        <v>27</v>
      </c>
      <c r="B224">
        <v>5</v>
      </c>
      <c r="C224">
        <v>1</v>
      </c>
    </row>
    <row r="225" spans="1:3" x14ac:dyDescent="0.2">
      <c r="A225" t="s">
        <v>27</v>
      </c>
      <c r="B225">
        <v>6</v>
      </c>
      <c r="C225">
        <v>1</v>
      </c>
    </row>
    <row r="226" spans="1:3" x14ac:dyDescent="0.2">
      <c r="A226" t="s">
        <v>27</v>
      </c>
      <c r="B226">
        <v>7</v>
      </c>
      <c r="C226">
        <v>1</v>
      </c>
    </row>
    <row r="227" spans="1:3" x14ac:dyDescent="0.2">
      <c r="A227" t="s">
        <v>27</v>
      </c>
      <c r="B227">
        <v>8</v>
      </c>
      <c r="C227">
        <v>1</v>
      </c>
    </row>
  </sheetData>
  <autoFilter ref="A2:C219" xr:uid="{00000000-0009-0000-0000-000005000000}">
    <sortState xmlns:xlrd2="http://schemas.microsoft.com/office/spreadsheetml/2017/richdata2"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2"/>
  <sheetViews>
    <sheetView topLeftCell="A269" workbookViewId="0">
      <selection activeCell="C323" sqref="C323"/>
    </sheetView>
  </sheetViews>
  <sheetFormatPr baseColWidth="10" defaultColWidth="13.5" defaultRowHeight="15" x14ac:dyDescent="0.2"/>
  <cols>
    <col min="1" max="1" width="38.5" customWidth="1"/>
    <col min="2" max="2" width="23.1640625" bestFit="1" customWidth="1"/>
    <col min="3" max="3" width="37.6640625" style="26" bestFit="1" customWidth="1"/>
  </cols>
  <sheetData>
    <row r="1" spans="1:6" x14ac:dyDescent="0.2">
      <c r="A1" t="s">
        <v>44</v>
      </c>
    </row>
    <row r="2" spans="1:6" x14ac:dyDescent="0.2">
      <c r="A2" t="s">
        <v>45</v>
      </c>
    </row>
    <row r="3" spans="1:6" x14ac:dyDescent="0.2">
      <c r="A3" t="s">
        <v>46</v>
      </c>
      <c r="B3" t="s">
        <v>2</v>
      </c>
      <c r="C3" t="s">
        <v>47</v>
      </c>
      <c r="E3" s="33"/>
      <c r="F3" t="s">
        <v>48</v>
      </c>
    </row>
    <row r="4" spans="1:6" x14ac:dyDescent="0.2">
      <c r="A4" t="s">
        <v>49</v>
      </c>
      <c r="B4" t="s">
        <v>32</v>
      </c>
      <c r="C4" s="28">
        <v>150</v>
      </c>
      <c r="E4" s="34"/>
      <c r="F4" t="s">
        <v>50</v>
      </c>
    </row>
    <row r="5" spans="1:6" x14ac:dyDescent="0.2">
      <c r="A5" t="s">
        <v>49</v>
      </c>
      <c r="B5" t="s">
        <v>33</v>
      </c>
      <c r="C5" s="27">
        <v>4350</v>
      </c>
      <c r="E5" s="35"/>
      <c r="F5" t="s">
        <v>51</v>
      </c>
    </row>
    <row r="6" spans="1:6" x14ac:dyDescent="0.2">
      <c r="A6" t="s">
        <v>49</v>
      </c>
      <c r="B6" t="s">
        <v>34</v>
      </c>
      <c r="C6" s="27">
        <v>164</v>
      </c>
      <c r="E6" s="36"/>
      <c r="F6" t="s">
        <v>52</v>
      </c>
    </row>
    <row r="7" spans="1:6" x14ac:dyDescent="0.2">
      <c r="A7" t="s">
        <v>49</v>
      </c>
      <c r="B7" t="s">
        <v>35</v>
      </c>
      <c r="C7" s="27">
        <v>482</v>
      </c>
      <c r="E7" s="50"/>
      <c r="F7" t="s">
        <v>53</v>
      </c>
    </row>
    <row r="8" spans="1:6" x14ac:dyDescent="0.2">
      <c r="A8" t="s">
        <v>49</v>
      </c>
      <c r="B8" t="s">
        <v>20</v>
      </c>
      <c r="C8" s="27">
        <v>2475</v>
      </c>
      <c r="E8" s="51"/>
      <c r="F8" t="s">
        <v>54</v>
      </c>
    </row>
    <row r="9" spans="1:6" x14ac:dyDescent="0.2">
      <c r="A9" t="s">
        <v>49</v>
      </c>
      <c r="B9" t="s">
        <v>21</v>
      </c>
      <c r="C9" s="27">
        <v>5837</v>
      </c>
      <c r="E9" s="27"/>
    </row>
    <row r="10" spans="1:6" x14ac:dyDescent="0.2">
      <c r="A10" t="s">
        <v>49</v>
      </c>
      <c r="B10" t="s">
        <v>23</v>
      </c>
      <c r="C10" s="27">
        <v>3500</v>
      </c>
      <c r="E10" s="27"/>
    </row>
    <row r="11" spans="1:6" x14ac:dyDescent="0.2">
      <c r="A11" t="s">
        <v>49</v>
      </c>
      <c r="B11" t="s">
        <v>25</v>
      </c>
      <c r="C11" s="27">
        <v>2500</v>
      </c>
      <c r="E11" s="27"/>
    </row>
    <row r="12" spans="1:6" x14ac:dyDescent="0.2">
      <c r="A12" t="s">
        <v>49</v>
      </c>
      <c r="B12" t="s">
        <v>19</v>
      </c>
      <c r="C12">
        <v>0</v>
      </c>
      <c r="E12" s="27"/>
    </row>
    <row r="13" spans="1:6" x14ac:dyDescent="0.2">
      <c r="A13" t="s">
        <v>49</v>
      </c>
      <c r="B13" t="s">
        <v>26</v>
      </c>
      <c r="C13" s="29">
        <v>103</v>
      </c>
      <c r="E13" s="27"/>
    </row>
    <row r="14" spans="1:6" x14ac:dyDescent="0.2">
      <c r="A14" t="s">
        <v>55</v>
      </c>
      <c r="B14" t="s">
        <v>31</v>
      </c>
      <c r="C14">
        <v>1888</v>
      </c>
      <c r="E14" s="27"/>
    </row>
    <row r="15" spans="1:6" x14ac:dyDescent="0.2">
      <c r="A15" t="s">
        <v>55</v>
      </c>
      <c r="B15" t="s">
        <v>20</v>
      </c>
      <c r="C15">
        <v>1456</v>
      </c>
      <c r="E15" s="27"/>
    </row>
    <row r="16" spans="1:6" x14ac:dyDescent="0.2">
      <c r="A16" t="s">
        <v>55</v>
      </c>
      <c r="B16" t="s">
        <v>23</v>
      </c>
      <c r="C16">
        <v>135</v>
      </c>
      <c r="E16" s="27"/>
    </row>
    <row r="17" spans="1:5" x14ac:dyDescent="0.2">
      <c r="A17" t="s">
        <v>56</v>
      </c>
      <c r="B17" t="s">
        <v>33</v>
      </c>
      <c r="C17">
        <v>6951</v>
      </c>
      <c r="E17" s="27"/>
    </row>
    <row r="18" spans="1:5" x14ac:dyDescent="0.2">
      <c r="A18" t="s">
        <v>56</v>
      </c>
      <c r="B18" t="s">
        <v>34</v>
      </c>
      <c r="C18">
        <v>280</v>
      </c>
      <c r="E18" s="27"/>
    </row>
    <row r="19" spans="1:5" x14ac:dyDescent="0.2">
      <c r="A19" t="s">
        <v>56</v>
      </c>
      <c r="B19" t="s">
        <v>35</v>
      </c>
      <c r="C19">
        <v>701</v>
      </c>
      <c r="E19" s="27"/>
    </row>
    <row r="20" spans="1:5" x14ac:dyDescent="0.2">
      <c r="A20" t="s">
        <v>56</v>
      </c>
      <c r="B20" t="s">
        <v>17</v>
      </c>
      <c r="C20">
        <v>5943</v>
      </c>
      <c r="E20" s="27"/>
    </row>
    <row r="21" spans="1:5" x14ac:dyDescent="0.2">
      <c r="A21" t="s">
        <v>56</v>
      </c>
      <c r="B21" t="s">
        <v>21</v>
      </c>
      <c r="C21">
        <v>177</v>
      </c>
      <c r="E21" s="27"/>
    </row>
    <row r="22" spans="1:5" x14ac:dyDescent="0.2">
      <c r="A22" t="s">
        <v>56</v>
      </c>
      <c r="B22" t="s">
        <v>23</v>
      </c>
      <c r="C22">
        <v>2629</v>
      </c>
      <c r="E22" s="27"/>
    </row>
    <row r="23" spans="1:5" x14ac:dyDescent="0.2">
      <c r="A23" t="s">
        <v>56</v>
      </c>
      <c r="B23" t="s">
        <v>24</v>
      </c>
      <c r="C23">
        <v>0</v>
      </c>
      <c r="E23" s="27"/>
    </row>
    <row r="24" spans="1:5" x14ac:dyDescent="0.2">
      <c r="A24" t="s">
        <v>56</v>
      </c>
      <c r="B24" t="s">
        <v>26</v>
      </c>
      <c r="C24">
        <v>360</v>
      </c>
      <c r="E24" s="27"/>
    </row>
    <row r="25" spans="1:5" x14ac:dyDescent="0.2">
      <c r="A25" t="s">
        <v>56</v>
      </c>
      <c r="B25" t="s">
        <v>25</v>
      </c>
      <c r="C25">
        <v>4788</v>
      </c>
      <c r="E25" s="27"/>
    </row>
    <row r="26" spans="1:5" x14ac:dyDescent="0.2">
      <c r="A26" t="s">
        <v>57</v>
      </c>
      <c r="B26" t="s">
        <v>31</v>
      </c>
      <c r="C26">
        <v>12357</v>
      </c>
      <c r="E26" s="27"/>
    </row>
    <row r="27" spans="1:5" x14ac:dyDescent="0.2">
      <c r="A27" t="s">
        <v>57</v>
      </c>
      <c r="B27" t="s">
        <v>32</v>
      </c>
      <c r="C27">
        <v>1068</v>
      </c>
      <c r="E27" s="27"/>
    </row>
    <row r="28" spans="1:5" x14ac:dyDescent="0.2">
      <c r="A28" t="s">
        <v>57</v>
      </c>
      <c r="B28" t="s">
        <v>33</v>
      </c>
      <c r="C28">
        <v>3783</v>
      </c>
      <c r="E28" s="27"/>
    </row>
    <row r="29" spans="1:5" x14ac:dyDescent="0.2">
      <c r="A29" t="s">
        <v>57</v>
      </c>
      <c r="B29" t="s">
        <v>35</v>
      </c>
      <c r="C29">
        <v>225</v>
      </c>
      <c r="E29" s="27"/>
    </row>
    <row r="30" spans="1:5" x14ac:dyDescent="0.2">
      <c r="A30" t="s">
        <v>57</v>
      </c>
      <c r="B30" t="s">
        <v>17</v>
      </c>
      <c r="C30">
        <v>6000</v>
      </c>
      <c r="E30" s="27"/>
    </row>
    <row r="31" spans="1:5" x14ac:dyDescent="0.2">
      <c r="A31" t="s">
        <v>57</v>
      </c>
      <c r="B31" t="s">
        <v>20</v>
      </c>
      <c r="C31">
        <v>5430</v>
      </c>
      <c r="E31" s="27"/>
    </row>
    <row r="32" spans="1:5" x14ac:dyDescent="0.2">
      <c r="A32" t="s">
        <v>57</v>
      </c>
      <c r="B32" t="s">
        <v>21</v>
      </c>
      <c r="C32">
        <v>1617</v>
      </c>
      <c r="E32" s="27"/>
    </row>
    <row r="33" spans="1:5" x14ac:dyDescent="0.2">
      <c r="A33" t="s">
        <v>57</v>
      </c>
      <c r="B33" t="s">
        <v>23</v>
      </c>
      <c r="C33">
        <v>2103</v>
      </c>
      <c r="E33" s="27"/>
    </row>
    <row r="34" spans="1:5" x14ac:dyDescent="0.2">
      <c r="A34" t="s">
        <v>57</v>
      </c>
      <c r="B34" t="s">
        <v>25</v>
      </c>
      <c r="C34">
        <v>3519</v>
      </c>
      <c r="E34" s="27"/>
    </row>
    <row r="35" spans="1:5" x14ac:dyDescent="0.2">
      <c r="A35" t="s">
        <v>57</v>
      </c>
      <c r="B35" t="s">
        <v>26</v>
      </c>
      <c r="C35">
        <v>18</v>
      </c>
      <c r="E35" s="27"/>
    </row>
    <row r="36" spans="1:5" x14ac:dyDescent="0.2">
      <c r="A36" t="s">
        <v>58</v>
      </c>
      <c r="B36" t="s">
        <v>35</v>
      </c>
      <c r="C36" s="35">
        <v>241</v>
      </c>
      <c r="E36" s="27"/>
    </row>
    <row r="37" spans="1:5" x14ac:dyDescent="0.2">
      <c r="A37" t="s">
        <v>58</v>
      </c>
      <c r="B37" t="s">
        <v>17</v>
      </c>
      <c r="C37">
        <v>2970</v>
      </c>
      <c r="E37" s="27"/>
    </row>
    <row r="38" spans="1:5" x14ac:dyDescent="0.2">
      <c r="A38" t="s">
        <v>58</v>
      </c>
      <c r="B38" t="s">
        <v>20</v>
      </c>
      <c r="C38">
        <v>5588</v>
      </c>
      <c r="E38" s="27"/>
    </row>
    <row r="39" spans="1:5" x14ac:dyDescent="0.2">
      <c r="A39" t="s">
        <v>58</v>
      </c>
      <c r="B39" t="s">
        <v>21</v>
      </c>
      <c r="C39">
        <v>605</v>
      </c>
      <c r="E39" s="27"/>
    </row>
    <row r="40" spans="1:5" x14ac:dyDescent="0.2">
      <c r="A40" t="s">
        <v>58</v>
      </c>
      <c r="B40" t="s">
        <v>23</v>
      </c>
      <c r="C40" s="35">
        <v>87</v>
      </c>
      <c r="E40" s="27"/>
    </row>
    <row r="41" spans="1:5" x14ac:dyDescent="0.2">
      <c r="A41" t="s">
        <v>58</v>
      </c>
      <c r="B41" t="s">
        <v>26</v>
      </c>
      <c r="C41">
        <v>422</v>
      </c>
      <c r="E41" s="27"/>
    </row>
    <row r="42" spans="1:5" x14ac:dyDescent="0.2">
      <c r="A42" t="s">
        <v>58</v>
      </c>
      <c r="B42" t="s">
        <v>25</v>
      </c>
      <c r="C42" s="35">
        <v>2943</v>
      </c>
      <c r="E42" s="27"/>
    </row>
    <row r="43" spans="1:5" x14ac:dyDescent="0.2">
      <c r="A43" t="s">
        <v>59</v>
      </c>
      <c r="B43" t="s">
        <v>31</v>
      </c>
      <c r="C43">
        <v>7250</v>
      </c>
      <c r="E43" s="27"/>
    </row>
    <row r="44" spans="1:5" x14ac:dyDescent="0.2">
      <c r="A44" t="s">
        <v>59</v>
      </c>
      <c r="B44" t="s">
        <v>32</v>
      </c>
      <c r="C44">
        <v>1200</v>
      </c>
      <c r="E44" s="27"/>
    </row>
    <row r="45" spans="1:5" x14ac:dyDescent="0.2">
      <c r="A45" t="s">
        <v>59</v>
      </c>
      <c r="B45" t="s">
        <v>33</v>
      </c>
      <c r="C45">
        <v>1620</v>
      </c>
      <c r="E45" s="27"/>
    </row>
    <row r="46" spans="1:5" x14ac:dyDescent="0.2">
      <c r="A46" t="s">
        <v>59</v>
      </c>
      <c r="B46" t="s">
        <v>35</v>
      </c>
      <c r="C46">
        <v>410</v>
      </c>
      <c r="E46" s="27"/>
    </row>
    <row r="47" spans="1:5" x14ac:dyDescent="0.2">
      <c r="A47" t="s">
        <v>59</v>
      </c>
      <c r="B47" t="s">
        <v>17</v>
      </c>
      <c r="C47">
        <v>4040</v>
      </c>
      <c r="E47" s="27"/>
    </row>
    <row r="48" spans="1:5" x14ac:dyDescent="0.2">
      <c r="A48" t="s">
        <v>59</v>
      </c>
      <c r="B48" t="s">
        <v>20</v>
      </c>
      <c r="C48">
        <v>753</v>
      </c>
      <c r="E48" s="27"/>
    </row>
    <row r="49" spans="1:5" x14ac:dyDescent="0.2">
      <c r="A49" t="s">
        <v>59</v>
      </c>
      <c r="B49" t="s">
        <v>21</v>
      </c>
      <c r="C49">
        <v>356</v>
      </c>
      <c r="E49" s="27"/>
    </row>
    <row r="50" spans="1:5" x14ac:dyDescent="0.2">
      <c r="A50" t="s">
        <v>59</v>
      </c>
      <c r="B50" t="s">
        <v>26</v>
      </c>
      <c r="C50">
        <v>100</v>
      </c>
      <c r="E50" s="27"/>
    </row>
    <row r="51" spans="1:5" x14ac:dyDescent="0.2">
      <c r="A51" t="s">
        <v>59</v>
      </c>
      <c r="B51" t="s">
        <v>23</v>
      </c>
      <c r="C51">
        <v>339</v>
      </c>
      <c r="E51" s="27"/>
    </row>
    <row r="52" spans="1:5" x14ac:dyDescent="0.2">
      <c r="A52" t="s">
        <v>59</v>
      </c>
      <c r="B52" t="s">
        <v>25</v>
      </c>
      <c r="C52">
        <v>2053</v>
      </c>
      <c r="E52" s="27"/>
    </row>
    <row r="53" spans="1:5" x14ac:dyDescent="0.2">
      <c r="A53" t="s">
        <v>60</v>
      </c>
      <c r="B53" t="s">
        <v>31</v>
      </c>
      <c r="C53" s="26">
        <v>19106</v>
      </c>
      <c r="E53" s="27"/>
    </row>
    <row r="54" spans="1:5" x14ac:dyDescent="0.2">
      <c r="A54" t="s">
        <v>60</v>
      </c>
      <c r="B54" t="s">
        <v>32</v>
      </c>
      <c r="C54" s="26">
        <v>18830</v>
      </c>
      <c r="E54" s="27"/>
    </row>
    <row r="55" spans="1:5" x14ac:dyDescent="0.2">
      <c r="A55" t="s">
        <v>60</v>
      </c>
      <c r="B55" t="s">
        <v>33</v>
      </c>
      <c r="C55">
        <v>30553</v>
      </c>
      <c r="E55" s="27"/>
    </row>
    <row r="56" spans="1:5" x14ac:dyDescent="0.2">
      <c r="A56" t="s">
        <v>60</v>
      </c>
      <c r="B56" t="s">
        <v>34</v>
      </c>
      <c r="C56">
        <v>3966</v>
      </c>
      <c r="E56" s="27"/>
    </row>
    <row r="57" spans="1:5" x14ac:dyDescent="0.2">
      <c r="A57" t="s">
        <v>60</v>
      </c>
      <c r="B57" t="s">
        <v>35</v>
      </c>
      <c r="C57" s="26">
        <v>10222</v>
      </c>
      <c r="E57" s="27"/>
    </row>
    <row r="58" spans="1:5" x14ac:dyDescent="0.2">
      <c r="A58" t="s">
        <v>60</v>
      </c>
      <c r="B58" t="s">
        <v>17</v>
      </c>
      <c r="C58" s="26">
        <v>4056</v>
      </c>
      <c r="E58" s="27"/>
    </row>
    <row r="59" spans="1:5" x14ac:dyDescent="0.2">
      <c r="A59" t="s">
        <v>60</v>
      </c>
      <c r="B59" t="s">
        <v>19</v>
      </c>
      <c r="C59">
        <v>58</v>
      </c>
      <c r="E59" s="27"/>
    </row>
    <row r="60" spans="1:5" x14ac:dyDescent="0.2">
      <c r="A60" t="s">
        <v>60</v>
      </c>
      <c r="B60" t="s">
        <v>20</v>
      </c>
      <c r="C60">
        <v>1397</v>
      </c>
      <c r="E60" s="27"/>
    </row>
    <row r="61" spans="1:5" x14ac:dyDescent="0.2">
      <c r="A61" t="s">
        <v>60</v>
      </c>
      <c r="B61" t="s">
        <v>21</v>
      </c>
      <c r="C61">
        <v>3718</v>
      </c>
      <c r="E61" s="27"/>
    </row>
    <row r="62" spans="1:5" x14ac:dyDescent="0.2">
      <c r="A62" t="s">
        <v>60</v>
      </c>
      <c r="B62" t="s">
        <v>23</v>
      </c>
      <c r="C62">
        <v>55630</v>
      </c>
      <c r="E62" s="27"/>
    </row>
    <row r="63" spans="1:5" x14ac:dyDescent="0.2">
      <c r="A63" t="s">
        <v>60</v>
      </c>
      <c r="B63" t="s">
        <v>26</v>
      </c>
      <c r="C63">
        <v>1599</v>
      </c>
      <c r="E63" s="27"/>
    </row>
    <row r="64" spans="1:5" x14ac:dyDescent="0.2">
      <c r="A64" t="s">
        <v>60</v>
      </c>
      <c r="B64" t="s">
        <v>24</v>
      </c>
      <c r="C64">
        <v>2260.2600000000002</v>
      </c>
      <c r="E64" s="27"/>
    </row>
    <row r="65" spans="1:5" x14ac:dyDescent="0.2">
      <c r="A65" t="s">
        <v>60</v>
      </c>
      <c r="B65" t="s">
        <v>25</v>
      </c>
      <c r="C65">
        <v>56309</v>
      </c>
      <c r="E65" s="27"/>
    </row>
    <row r="66" spans="1:5" x14ac:dyDescent="0.2">
      <c r="A66" t="s">
        <v>61</v>
      </c>
      <c r="B66" t="s">
        <v>32</v>
      </c>
      <c r="C66" s="26">
        <v>3165</v>
      </c>
      <c r="E66" s="27"/>
    </row>
    <row r="67" spans="1:5" x14ac:dyDescent="0.2">
      <c r="A67" t="s">
        <v>61</v>
      </c>
      <c r="B67" t="s">
        <v>33</v>
      </c>
      <c r="C67">
        <v>1621</v>
      </c>
      <c r="E67" s="27"/>
    </row>
    <row r="68" spans="1:5" x14ac:dyDescent="0.2">
      <c r="A68" t="s">
        <v>61</v>
      </c>
      <c r="B68" t="s">
        <v>34</v>
      </c>
      <c r="C68">
        <v>997</v>
      </c>
      <c r="E68" s="27"/>
    </row>
    <row r="69" spans="1:5" x14ac:dyDescent="0.2">
      <c r="A69" t="s">
        <v>61</v>
      </c>
      <c r="B69" t="s">
        <v>35</v>
      </c>
      <c r="C69" s="26">
        <v>1870</v>
      </c>
      <c r="E69" s="27"/>
    </row>
    <row r="70" spans="1:5" x14ac:dyDescent="0.2">
      <c r="A70" t="s">
        <v>61</v>
      </c>
      <c r="B70" t="s">
        <v>21</v>
      </c>
      <c r="C70">
        <v>7</v>
      </c>
      <c r="E70" s="27"/>
    </row>
    <row r="71" spans="1:5" x14ac:dyDescent="0.2">
      <c r="A71" t="s">
        <v>61</v>
      </c>
      <c r="B71" t="s">
        <v>23</v>
      </c>
      <c r="C71">
        <v>4644</v>
      </c>
      <c r="E71" s="27"/>
    </row>
    <row r="72" spans="1:5" x14ac:dyDescent="0.2">
      <c r="A72" t="s">
        <v>61</v>
      </c>
      <c r="B72" t="s">
        <v>26</v>
      </c>
      <c r="C72">
        <v>384</v>
      </c>
      <c r="E72" s="27"/>
    </row>
    <row r="73" spans="1:5" x14ac:dyDescent="0.2">
      <c r="A73" t="s">
        <v>61</v>
      </c>
      <c r="B73" t="s">
        <v>24</v>
      </c>
      <c r="C73">
        <v>2305</v>
      </c>
      <c r="E73" s="27"/>
    </row>
    <row r="74" spans="1:5" x14ac:dyDescent="0.2">
      <c r="A74" t="s">
        <v>61</v>
      </c>
      <c r="B74" t="s">
        <v>25</v>
      </c>
      <c r="C74">
        <v>1536</v>
      </c>
      <c r="E74" s="27"/>
    </row>
    <row r="75" spans="1:5" x14ac:dyDescent="0.2">
      <c r="A75" t="s">
        <v>62</v>
      </c>
      <c r="B75" t="s">
        <v>33</v>
      </c>
      <c r="C75" s="26">
        <v>119</v>
      </c>
      <c r="E75" s="27"/>
    </row>
    <row r="76" spans="1:5" x14ac:dyDescent="0.2">
      <c r="A76" t="s">
        <v>62</v>
      </c>
      <c r="B76" t="s">
        <v>34</v>
      </c>
      <c r="C76" s="26">
        <v>1423</v>
      </c>
      <c r="E76" s="27"/>
    </row>
    <row r="77" spans="1:5" x14ac:dyDescent="0.2">
      <c r="A77" t="s">
        <v>62</v>
      </c>
      <c r="B77" t="s">
        <v>26</v>
      </c>
      <c r="C77">
        <v>17</v>
      </c>
      <c r="E77" s="27"/>
    </row>
    <row r="78" spans="1:5" x14ac:dyDescent="0.2">
      <c r="A78" t="s">
        <v>62</v>
      </c>
      <c r="B78" t="s">
        <v>35</v>
      </c>
      <c r="C78">
        <v>143</v>
      </c>
      <c r="E78" s="27"/>
    </row>
    <row r="79" spans="1:5" x14ac:dyDescent="0.2">
      <c r="A79" t="s">
        <v>62</v>
      </c>
      <c r="B79" t="s">
        <v>21</v>
      </c>
      <c r="C79">
        <v>4</v>
      </c>
      <c r="E79" s="27"/>
    </row>
    <row r="80" spans="1:5" x14ac:dyDescent="0.2">
      <c r="A80" t="s">
        <v>62</v>
      </c>
      <c r="B80" t="s">
        <v>23</v>
      </c>
      <c r="C80">
        <v>326</v>
      </c>
      <c r="E80" s="27"/>
    </row>
    <row r="81" spans="1:5" x14ac:dyDescent="0.2">
      <c r="A81" t="s">
        <v>62</v>
      </c>
      <c r="B81" t="s">
        <v>25</v>
      </c>
      <c r="C81">
        <v>370</v>
      </c>
      <c r="E81" s="27"/>
    </row>
    <row r="82" spans="1:5" x14ac:dyDescent="0.2">
      <c r="A82" t="s">
        <v>63</v>
      </c>
      <c r="B82" t="s">
        <v>31</v>
      </c>
      <c r="C82" s="26">
        <v>0</v>
      </c>
      <c r="E82" s="27"/>
    </row>
    <row r="83" spans="1:5" x14ac:dyDescent="0.2">
      <c r="A83" t="s">
        <v>63</v>
      </c>
      <c r="B83" t="s">
        <v>32</v>
      </c>
      <c r="C83">
        <v>4642</v>
      </c>
      <c r="E83" s="27"/>
    </row>
    <row r="84" spans="1:5" x14ac:dyDescent="0.2">
      <c r="A84" t="s">
        <v>63</v>
      </c>
      <c r="B84" t="s">
        <v>33</v>
      </c>
      <c r="C84">
        <v>29927</v>
      </c>
      <c r="E84" s="27"/>
    </row>
    <row r="85" spans="1:5" x14ac:dyDescent="0.2">
      <c r="A85" t="s">
        <v>63</v>
      </c>
      <c r="B85" t="s">
        <v>34</v>
      </c>
      <c r="C85">
        <v>669</v>
      </c>
      <c r="E85" s="27"/>
    </row>
    <row r="86" spans="1:5" x14ac:dyDescent="0.2">
      <c r="A86" t="s">
        <v>63</v>
      </c>
      <c r="B86" t="s">
        <v>35</v>
      </c>
      <c r="C86">
        <v>702</v>
      </c>
      <c r="E86" s="27"/>
    </row>
    <row r="87" spans="1:5" x14ac:dyDescent="0.2">
      <c r="A87" t="s">
        <v>63</v>
      </c>
      <c r="B87" t="s">
        <v>17</v>
      </c>
      <c r="C87">
        <v>7117</v>
      </c>
      <c r="E87" s="27"/>
    </row>
    <row r="88" spans="1:5" x14ac:dyDescent="0.2">
      <c r="A88" t="s">
        <v>63</v>
      </c>
      <c r="B88" t="s">
        <v>26</v>
      </c>
      <c r="C88">
        <v>565</v>
      </c>
      <c r="E88" s="27"/>
    </row>
    <row r="89" spans="1:5" x14ac:dyDescent="0.2">
      <c r="A89" t="s">
        <v>63</v>
      </c>
      <c r="B89" t="s">
        <v>20</v>
      </c>
      <c r="C89">
        <v>19187</v>
      </c>
      <c r="E89" s="27"/>
    </row>
    <row r="90" spans="1:5" x14ac:dyDescent="0.2">
      <c r="A90" t="s">
        <v>63</v>
      </c>
      <c r="B90" t="s">
        <v>21</v>
      </c>
      <c r="C90">
        <v>1155</v>
      </c>
      <c r="E90" s="27"/>
    </row>
    <row r="91" spans="1:5" x14ac:dyDescent="0.2">
      <c r="A91" t="s">
        <v>63</v>
      </c>
      <c r="B91" t="s">
        <v>23</v>
      </c>
      <c r="C91">
        <v>27735</v>
      </c>
      <c r="E91" s="27"/>
    </row>
    <row r="92" spans="1:5" x14ac:dyDescent="0.2">
      <c r="A92" t="s">
        <v>63</v>
      </c>
      <c r="B92" t="s">
        <v>25</v>
      </c>
      <c r="C92">
        <v>14640</v>
      </c>
      <c r="E92" s="27"/>
    </row>
    <row r="93" spans="1:5" x14ac:dyDescent="0.2">
      <c r="A93" t="s">
        <v>64</v>
      </c>
      <c r="B93" t="s">
        <v>32</v>
      </c>
      <c r="C93" s="26">
        <v>2798</v>
      </c>
      <c r="E93" s="27"/>
    </row>
    <row r="94" spans="1:5" x14ac:dyDescent="0.2">
      <c r="A94" t="s">
        <v>64</v>
      </c>
      <c r="B94" t="s">
        <v>33</v>
      </c>
      <c r="C94">
        <v>1935</v>
      </c>
      <c r="E94" s="27"/>
    </row>
    <row r="95" spans="1:5" x14ac:dyDescent="0.2">
      <c r="A95" t="s">
        <v>64</v>
      </c>
      <c r="B95" t="s">
        <v>34</v>
      </c>
      <c r="C95">
        <v>1051</v>
      </c>
      <c r="E95" s="27"/>
    </row>
    <row r="96" spans="1:5" x14ac:dyDescent="0.2">
      <c r="A96" t="s">
        <v>64</v>
      </c>
      <c r="B96" t="s">
        <v>35</v>
      </c>
      <c r="C96" s="26">
        <v>2357</v>
      </c>
      <c r="E96" s="27"/>
    </row>
    <row r="97" spans="1:5" x14ac:dyDescent="0.2">
      <c r="A97" t="s">
        <v>64</v>
      </c>
      <c r="B97" t="s">
        <v>26</v>
      </c>
      <c r="C97">
        <v>114</v>
      </c>
      <c r="E97" s="27"/>
    </row>
    <row r="98" spans="1:5" x14ac:dyDescent="0.2">
      <c r="A98" t="s">
        <v>64</v>
      </c>
      <c r="B98" t="s">
        <v>17</v>
      </c>
      <c r="C98">
        <v>2794</v>
      </c>
      <c r="E98" s="27"/>
    </row>
    <row r="99" spans="1:5" x14ac:dyDescent="0.2">
      <c r="A99" t="s">
        <v>64</v>
      </c>
      <c r="B99" t="s">
        <v>21</v>
      </c>
      <c r="C99">
        <v>3167</v>
      </c>
      <c r="E99" s="27"/>
    </row>
    <row r="100" spans="1:5" x14ac:dyDescent="0.2">
      <c r="A100" t="s">
        <v>64</v>
      </c>
      <c r="B100" t="s">
        <v>23</v>
      </c>
      <c r="C100">
        <v>3184</v>
      </c>
      <c r="E100" s="27"/>
    </row>
    <row r="101" spans="1:5" x14ac:dyDescent="0.2">
      <c r="A101" t="s">
        <v>64</v>
      </c>
      <c r="B101" t="s">
        <v>25</v>
      </c>
      <c r="C101">
        <v>7</v>
      </c>
      <c r="E101" s="27"/>
    </row>
    <row r="102" spans="1:5" x14ac:dyDescent="0.2">
      <c r="A102" t="s">
        <v>65</v>
      </c>
      <c r="B102" t="s">
        <v>32</v>
      </c>
      <c r="C102">
        <v>1817</v>
      </c>
      <c r="E102" s="27"/>
    </row>
    <row r="103" spans="1:5" x14ac:dyDescent="0.2">
      <c r="A103" t="s">
        <v>65</v>
      </c>
      <c r="B103" t="s">
        <v>33</v>
      </c>
      <c r="C103">
        <v>11379</v>
      </c>
      <c r="E103" s="27"/>
    </row>
    <row r="104" spans="1:5" x14ac:dyDescent="0.2">
      <c r="A104" t="s">
        <v>65</v>
      </c>
      <c r="B104" t="s">
        <v>34</v>
      </c>
      <c r="C104">
        <v>2755</v>
      </c>
      <c r="E104" s="27"/>
    </row>
    <row r="105" spans="1:5" x14ac:dyDescent="0.2">
      <c r="A105" t="s">
        <v>65</v>
      </c>
      <c r="B105" t="s">
        <v>26</v>
      </c>
      <c r="C105">
        <v>883</v>
      </c>
      <c r="E105" s="27"/>
    </row>
    <row r="106" spans="1:5" x14ac:dyDescent="0.2">
      <c r="A106" t="s">
        <v>65</v>
      </c>
      <c r="B106" t="s">
        <v>35</v>
      </c>
      <c r="C106" s="26">
        <v>2907</v>
      </c>
      <c r="E106" s="27"/>
    </row>
    <row r="107" spans="1:5" x14ac:dyDescent="0.2">
      <c r="A107" t="s">
        <v>65</v>
      </c>
      <c r="B107" t="s">
        <v>17</v>
      </c>
      <c r="C107">
        <v>61370</v>
      </c>
      <c r="E107" s="27"/>
    </row>
    <row r="108" spans="1:5" x14ac:dyDescent="0.2">
      <c r="A108" t="s">
        <v>65</v>
      </c>
      <c r="B108" t="s">
        <v>18</v>
      </c>
      <c r="C108">
        <v>243</v>
      </c>
      <c r="E108" s="27"/>
    </row>
    <row r="109" spans="1:5" x14ac:dyDescent="0.2">
      <c r="A109" t="s">
        <v>65</v>
      </c>
      <c r="B109" t="s">
        <v>21</v>
      </c>
      <c r="C109">
        <v>11030</v>
      </c>
      <c r="E109" s="27"/>
    </row>
    <row r="110" spans="1:5" x14ac:dyDescent="0.2">
      <c r="A110" t="s">
        <v>65</v>
      </c>
      <c r="B110" t="s">
        <v>23</v>
      </c>
      <c r="C110">
        <v>17178</v>
      </c>
      <c r="E110" s="27"/>
    </row>
    <row r="111" spans="1:5" x14ac:dyDescent="0.2">
      <c r="A111" t="s">
        <v>65</v>
      </c>
      <c r="B111" t="s">
        <v>25</v>
      </c>
      <c r="C111">
        <v>13861</v>
      </c>
      <c r="E111" s="27"/>
    </row>
    <row r="112" spans="1:5" x14ac:dyDescent="0.2">
      <c r="A112" t="s">
        <v>66</v>
      </c>
      <c r="B112" t="s">
        <v>32</v>
      </c>
      <c r="C112" s="37">
        <v>1491</v>
      </c>
      <c r="E112" s="27"/>
    </row>
    <row r="113" spans="1:5" x14ac:dyDescent="0.2">
      <c r="A113" t="s">
        <v>66</v>
      </c>
      <c r="B113" t="s">
        <v>33</v>
      </c>
      <c r="C113" s="37">
        <v>38985</v>
      </c>
      <c r="E113" s="27"/>
    </row>
    <row r="114" spans="1:5" x14ac:dyDescent="0.2">
      <c r="A114" t="s">
        <v>66</v>
      </c>
      <c r="B114" t="s">
        <v>34</v>
      </c>
      <c r="C114" s="26">
        <v>0</v>
      </c>
      <c r="E114" s="27"/>
    </row>
    <row r="115" spans="1:5" x14ac:dyDescent="0.2">
      <c r="A115" t="s">
        <v>66</v>
      </c>
      <c r="B115" t="s">
        <v>26</v>
      </c>
      <c r="C115" s="26">
        <v>0</v>
      </c>
      <c r="E115" s="27"/>
    </row>
    <row r="116" spans="1:5" x14ac:dyDescent="0.2">
      <c r="A116" t="s">
        <v>66</v>
      </c>
      <c r="B116" t="s">
        <v>35</v>
      </c>
      <c r="C116" s="37">
        <v>4572</v>
      </c>
      <c r="E116" s="27"/>
    </row>
    <row r="117" spans="1:5" x14ac:dyDescent="0.2">
      <c r="A117" t="s">
        <v>66</v>
      </c>
      <c r="B117" t="s">
        <v>17</v>
      </c>
      <c r="C117" s="37">
        <v>9256</v>
      </c>
      <c r="E117" s="27"/>
    </row>
    <row r="118" spans="1:5" x14ac:dyDescent="0.2">
      <c r="A118" t="s">
        <v>66</v>
      </c>
      <c r="B118" t="s">
        <v>20</v>
      </c>
      <c r="C118" s="26">
        <v>0</v>
      </c>
      <c r="E118" s="27"/>
    </row>
    <row r="119" spans="1:5" x14ac:dyDescent="0.2">
      <c r="A119" t="s">
        <v>66</v>
      </c>
      <c r="B119" t="s">
        <v>21</v>
      </c>
      <c r="C119" s="37">
        <v>4190</v>
      </c>
      <c r="E119" s="27"/>
    </row>
    <row r="120" spans="1:5" x14ac:dyDescent="0.2">
      <c r="A120" t="s">
        <v>66</v>
      </c>
      <c r="B120" t="s">
        <v>23</v>
      </c>
      <c r="C120" s="37">
        <v>13219</v>
      </c>
      <c r="E120" s="27"/>
    </row>
    <row r="121" spans="1:5" x14ac:dyDescent="0.2">
      <c r="A121" t="s">
        <v>66</v>
      </c>
      <c r="B121" t="s">
        <v>24</v>
      </c>
      <c r="C121">
        <v>0</v>
      </c>
      <c r="E121" s="27"/>
    </row>
    <row r="122" spans="1:5" x14ac:dyDescent="0.2">
      <c r="A122" t="s">
        <v>66</v>
      </c>
      <c r="B122" t="s">
        <v>25</v>
      </c>
      <c r="C122" s="37">
        <v>13324</v>
      </c>
      <c r="E122" s="27"/>
    </row>
    <row r="123" spans="1:5" x14ac:dyDescent="0.2">
      <c r="A123" t="s">
        <v>67</v>
      </c>
      <c r="B123" t="s">
        <v>31</v>
      </c>
      <c r="C123">
        <v>2001</v>
      </c>
      <c r="E123" s="27"/>
    </row>
    <row r="124" spans="1:5" x14ac:dyDescent="0.2">
      <c r="A124" t="s">
        <v>67</v>
      </c>
      <c r="B124" t="s">
        <v>33</v>
      </c>
      <c r="C124">
        <v>5213</v>
      </c>
      <c r="E124" s="27"/>
    </row>
    <row r="125" spans="1:5" x14ac:dyDescent="0.2">
      <c r="A125" t="s">
        <v>67</v>
      </c>
      <c r="B125" t="s">
        <v>35</v>
      </c>
      <c r="C125">
        <v>106</v>
      </c>
      <c r="E125" s="27"/>
    </row>
    <row r="126" spans="1:5" x14ac:dyDescent="0.2">
      <c r="A126" t="s">
        <v>67</v>
      </c>
      <c r="B126" t="s">
        <v>20</v>
      </c>
      <c r="C126">
        <v>2403</v>
      </c>
      <c r="E126" s="27"/>
    </row>
    <row r="127" spans="1:5" x14ac:dyDescent="0.2">
      <c r="A127" t="s">
        <v>67</v>
      </c>
      <c r="B127" t="s">
        <v>21</v>
      </c>
      <c r="C127">
        <v>319</v>
      </c>
      <c r="E127" s="27"/>
    </row>
    <row r="128" spans="1:5" x14ac:dyDescent="0.2">
      <c r="A128" t="s">
        <v>67</v>
      </c>
      <c r="B128" t="s">
        <v>23</v>
      </c>
      <c r="C128">
        <v>4150</v>
      </c>
      <c r="E128" s="27"/>
    </row>
    <row r="129" spans="1:5" x14ac:dyDescent="0.2">
      <c r="A129" t="s">
        <v>67</v>
      </c>
      <c r="B129" t="s">
        <v>25</v>
      </c>
      <c r="C129">
        <v>3820</v>
      </c>
      <c r="E129" s="27"/>
    </row>
    <row r="130" spans="1:5" x14ac:dyDescent="0.2">
      <c r="A130" t="s">
        <v>68</v>
      </c>
      <c r="B130" t="s">
        <v>32</v>
      </c>
      <c r="C130">
        <v>217</v>
      </c>
      <c r="E130" s="27"/>
    </row>
    <row r="131" spans="1:5" x14ac:dyDescent="0.2">
      <c r="A131" t="s">
        <v>68</v>
      </c>
      <c r="B131" t="s">
        <v>33</v>
      </c>
      <c r="C131">
        <v>750</v>
      </c>
      <c r="E131" s="27"/>
    </row>
    <row r="132" spans="1:5" x14ac:dyDescent="0.2">
      <c r="A132" t="s">
        <v>68</v>
      </c>
      <c r="B132" t="s">
        <v>26</v>
      </c>
      <c r="C132">
        <v>6</v>
      </c>
      <c r="E132" s="27"/>
    </row>
    <row r="133" spans="1:5" x14ac:dyDescent="0.2">
      <c r="A133" t="s">
        <v>68</v>
      </c>
      <c r="B133" t="s">
        <v>35</v>
      </c>
      <c r="C133">
        <v>111</v>
      </c>
      <c r="E133" s="27"/>
    </row>
    <row r="134" spans="1:5" x14ac:dyDescent="0.2">
      <c r="A134" t="s">
        <v>68</v>
      </c>
      <c r="B134" t="s">
        <v>34</v>
      </c>
      <c r="C134">
        <v>75</v>
      </c>
      <c r="E134" s="27"/>
    </row>
    <row r="135" spans="1:5" x14ac:dyDescent="0.2">
      <c r="A135" t="s">
        <v>68</v>
      </c>
      <c r="B135" t="s">
        <v>21</v>
      </c>
      <c r="C135">
        <v>428</v>
      </c>
      <c r="E135" s="27"/>
    </row>
    <row r="136" spans="1:5" x14ac:dyDescent="0.2">
      <c r="A136" t="s">
        <v>68</v>
      </c>
      <c r="B136" t="s">
        <v>20</v>
      </c>
      <c r="C136">
        <v>1446</v>
      </c>
      <c r="E136" s="27"/>
    </row>
    <row r="137" spans="1:5" x14ac:dyDescent="0.2">
      <c r="A137" t="s">
        <v>68</v>
      </c>
      <c r="B137" t="s">
        <v>23</v>
      </c>
      <c r="C137">
        <v>925</v>
      </c>
      <c r="E137" s="27"/>
    </row>
    <row r="138" spans="1:5" x14ac:dyDescent="0.2">
      <c r="A138" t="s">
        <v>68</v>
      </c>
      <c r="B138" t="s">
        <v>25</v>
      </c>
      <c r="C138">
        <v>96</v>
      </c>
      <c r="E138" s="27"/>
    </row>
    <row r="139" spans="1:5" x14ac:dyDescent="0.2">
      <c r="A139" t="s">
        <v>69</v>
      </c>
      <c r="B139" t="s">
        <v>31</v>
      </c>
      <c r="C139">
        <v>1007</v>
      </c>
      <c r="E139" s="27"/>
    </row>
    <row r="140" spans="1:5" x14ac:dyDescent="0.2">
      <c r="A140" t="s">
        <v>69</v>
      </c>
      <c r="B140" t="s">
        <v>33</v>
      </c>
      <c r="C140">
        <v>4011</v>
      </c>
      <c r="E140" s="27"/>
    </row>
    <row r="141" spans="1:5" x14ac:dyDescent="0.2">
      <c r="A141" t="s">
        <v>69</v>
      </c>
      <c r="B141" t="s">
        <v>34</v>
      </c>
      <c r="C141">
        <v>420</v>
      </c>
      <c r="E141" s="27"/>
    </row>
    <row r="142" spans="1:5" x14ac:dyDescent="0.2">
      <c r="A142" t="s">
        <v>69</v>
      </c>
      <c r="B142" t="s">
        <v>35</v>
      </c>
      <c r="C142">
        <v>213</v>
      </c>
      <c r="E142" s="27"/>
    </row>
    <row r="143" spans="1:5" x14ac:dyDescent="0.2">
      <c r="A143" t="s">
        <v>69</v>
      </c>
      <c r="B143" t="s">
        <v>17</v>
      </c>
      <c r="C143">
        <v>1910</v>
      </c>
      <c r="E143" s="27"/>
    </row>
    <row r="144" spans="1:5" x14ac:dyDescent="0.2">
      <c r="A144" t="s">
        <v>69</v>
      </c>
      <c r="B144" t="s">
        <v>20</v>
      </c>
      <c r="C144">
        <v>28</v>
      </c>
      <c r="E144" s="27"/>
    </row>
    <row r="145" spans="1:5" x14ac:dyDescent="0.2">
      <c r="A145" t="s">
        <v>69</v>
      </c>
      <c r="B145" t="s">
        <v>21</v>
      </c>
      <c r="C145">
        <v>30</v>
      </c>
      <c r="E145" s="27"/>
    </row>
    <row r="146" spans="1:5" x14ac:dyDescent="0.2">
      <c r="A146" t="s">
        <v>69</v>
      </c>
      <c r="B146" t="s">
        <v>23</v>
      </c>
      <c r="C146">
        <v>323</v>
      </c>
      <c r="E146" s="27"/>
    </row>
    <row r="147" spans="1:5" x14ac:dyDescent="0.2">
      <c r="A147" t="s">
        <v>69</v>
      </c>
      <c r="B147" t="s">
        <v>25</v>
      </c>
      <c r="C147">
        <v>1839</v>
      </c>
      <c r="E147" s="27"/>
    </row>
    <row r="148" spans="1:5" x14ac:dyDescent="0.2">
      <c r="A148" t="s">
        <v>70</v>
      </c>
      <c r="B148" t="s">
        <v>31</v>
      </c>
      <c r="C148">
        <v>228</v>
      </c>
      <c r="D148" s="38"/>
      <c r="E148" s="39"/>
    </row>
    <row r="149" spans="1:5" x14ac:dyDescent="0.2">
      <c r="A149" t="s">
        <v>70</v>
      </c>
      <c r="B149" t="s">
        <v>32</v>
      </c>
      <c r="C149">
        <v>1199</v>
      </c>
      <c r="D149" s="38"/>
      <c r="E149" s="27"/>
    </row>
    <row r="150" spans="1:5" x14ac:dyDescent="0.2">
      <c r="A150" t="s">
        <v>70</v>
      </c>
      <c r="B150" t="s">
        <v>33</v>
      </c>
      <c r="C150">
        <v>4265</v>
      </c>
      <c r="D150" s="38"/>
      <c r="E150" s="27"/>
    </row>
    <row r="151" spans="1:5" x14ac:dyDescent="0.2">
      <c r="A151" t="s">
        <v>70</v>
      </c>
      <c r="B151" t="s">
        <v>26</v>
      </c>
      <c r="C151">
        <v>80</v>
      </c>
      <c r="D151" s="38"/>
      <c r="E151" s="27"/>
    </row>
    <row r="152" spans="1:5" x14ac:dyDescent="0.2">
      <c r="A152" t="s">
        <v>70</v>
      </c>
      <c r="B152" t="s">
        <v>34</v>
      </c>
      <c r="C152">
        <v>1272</v>
      </c>
      <c r="D152" s="38"/>
      <c r="E152" s="27"/>
    </row>
    <row r="153" spans="1:5" x14ac:dyDescent="0.2">
      <c r="A153" t="s">
        <v>70</v>
      </c>
      <c r="B153" t="s">
        <v>35</v>
      </c>
      <c r="C153" s="40">
        <v>107</v>
      </c>
      <c r="D153" s="38"/>
      <c r="E153" s="27"/>
    </row>
    <row r="154" spans="1:5" x14ac:dyDescent="0.2">
      <c r="A154" t="s">
        <v>70</v>
      </c>
      <c r="B154" t="s">
        <v>21</v>
      </c>
      <c r="C154">
        <v>216</v>
      </c>
      <c r="D154" s="38"/>
      <c r="E154" s="27"/>
    </row>
    <row r="155" spans="1:5" x14ac:dyDescent="0.2">
      <c r="A155" t="s">
        <v>70</v>
      </c>
      <c r="B155" t="s">
        <v>23</v>
      </c>
      <c r="C155" s="40">
        <v>4300</v>
      </c>
      <c r="D155" s="38"/>
      <c r="E155" s="27"/>
    </row>
    <row r="156" spans="1:5" x14ac:dyDescent="0.2">
      <c r="A156" t="s">
        <v>70</v>
      </c>
      <c r="B156" t="s">
        <v>25</v>
      </c>
      <c r="C156" s="40">
        <v>40</v>
      </c>
      <c r="D156" s="38"/>
      <c r="E156" s="27"/>
    </row>
    <row r="157" spans="1:5" x14ac:dyDescent="0.2">
      <c r="A157" t="s">
        <v>71</v>
      </c>
      <c r="B157" t="s">
        <v>32</v>
      </c>
      <c r="C157">
        <v>8417</v>
      </c>
      <c r="E157" s="27"/>
    </row>
    <row r="158" spans="1:5" x14ac:dyDescent="0.2">
      <c r="A158" t="s">
        <v>71</v>
      </c>
      <c r="B158" t="s">
        <v>33</v>
      </c>
      <c r="C158">
        <v>41961</v>
      </c>
      <c r="E158" s="27"/>
    </row>
    <row r="159" spans="1:5" x14ac:dyDescent="0.2">
      <c r="A159" t="s">
        <v>71</v>
      </c>
      <c r="B159" t="s">
        <v>34</v>
      </c>
      <c r="C159">
        <v>1490</v>
      </c>
      <c r="E159" s="27"/>
    </row>
    <row r="160" spans="1:5" x14ac:dyDescent="0.2">
      <c r="A160" t="s">
        <v>71</v>
      </c>
      <c r="B160" t="s">
        <v>26</v>
      </c>
      <c r="C160">
        <v>122</v>
      </c>
      <c r="E160" s="27"/>
    </row>
    <row r="161" spans="1:5" x14ac:dyDescent="0.2">
      <c r="A161" t="s">
        <v>71</v>
      </c>
      <c r="B161" t="s">
        <v>35</v>
      </c>
      <c r="C161">
        <v>1548</v>
      </c>
      <c r="E161" s="27"/>
    </row>
    <row r="162" spans="1:5" x14ac:dyDescent="0.2">
      <c r="A162" t="s">
        <v>71</v>
      </c>
      <c r="B162" t="s">
        <v>19</v>
      </c>
      <c r="C162">
        <v>869</v>
      </c>
      <c r="E162" s="27"/>
    </row>
    <row r="163" spans="1:5" x14ac:dyDescent="0.2">
      <c r="A163" t="s">
        <v>71</v>
      </c>
      <c r="B163" t="s">
        <v>20</v>
      </c>
      <c r="C163">
        <v>4441</v>
      </c>
      <c r="E163" s="27"/>
    </row>
    <row r="164" spans="1:5" x14ac:dyDescent="0.2">
      <c r="A164" t="s">
        <v>71</v>
      </c>
      <c r="B164" t="s">
        <v>21</v>
      </c>
      <c r="C164">
        <v>10507</v>
      </c>
      <c r="E164" s="27"/>
    </row>
    <row r="165" spans="1:5" x14ac:dyDescent="0.2">
      <c r="A165" t="s">
        <v>71</v>
      </c>
      <c r="B165" t="s">
        <v>23</v>
      </c>
      <c r="C165">
        <v>10658</v>
      </c>
      <c r="E165" s="27"/>
    </row>
    <row r="166" spans="1:5" x14ac:dyDescent="0.2">
      <c r="A166" t="s">
        <v>71</v>
      </c>
      <c r="B166" t="s">
        <v>25</v>
      </c>
      <c r="C166" s="26">
        <v>5137</v>
      </c>
      <c r="E166" s="27"/>
    </row>
    <row r="167" spans="1:5" x14ac:dyDescent="0.2">
      <c r="A167" t="s">
        <v>72</v>
      </c>
      <c r="B167" t="s">
        <v>31</v>
      </c>
      <c r="C167" s="26">
        <v>0</v>
      </c>
      <c r="E167" s="27"/>
    </row>
    <row r="168" spans="1:5" x14ac:dyDescent="0.2">
      <c r="A168" t="s">
        <v>72</v>
      </c>
      <c r="B168" t="s">
        <v>33</v>
      </c>
      <c r="C168">
        <v>1527</v>
      </c>
      <c r="E168" s="27"/>
    </row>
    <row r="169" spans="1:5" x14ac:dyDescent="0.2">
      <c r="A169" t="s">
        <v>72</v>
      </c>
      <c r="B169" t="s">
        <v>26</v>
      </c>
      <c r="C169">
        <v>70</v>
      </c>
      <c r="E169" s="27"/>
    </row>
    <row r="170" spans="1:5" x14ac:dyDescent="0.2">
      <c r="A170" t="s">
        <v>72</v>
      </c>
      <c r="B170" t="s">
        <v>35</v>
      </c>
      <c r="C170">
        <v>95</v>
      </c>
      <c r="E170" s="27"/>
    </row>
    <row r="171" spans="1:5" x14ac:dyDescent="0.2">
      <c r="A171" t="s">
        <v>72</v>
      </c>
      <c r="B171" t="s">
        <v>21</v>
      </c>
      <c r="C171">
        <v>128</v>
      </c>
      <c r="E171" s="27"/>
    </row>
    <row r="172" spans="1:5" x14ac:dyDescent="0.2">
      <c r="A172" t="s">
        <v>72</v>
      </c>
      <c r="B172" t="s">
        <v>23</v>
      </c>
      <c r="C172">
        <v>671</v>
      </c>
      <c r="E172" s="27"/>
    </row>
    <row r="173" spans="1:5" x14ac:dyDescent="0.2">
      <c r="A173" t="s">
        <v>72</v>
      </c>
      <c r="B173" t="s">
        <v>25</v>
      </c>
      <c r="C173">
        <v>259</v>
      </c>
      <c r="E173" s="27"/>
    </row>
    <row r="174" spans="1:5" x14ac:dyDescent="0.2">
      <c r="A174" t="s">
        <v>73</v>
      </c>
      <c r="B174" t="s">
        <v>33</v>
      </c>
      <c r="C174">
        <v>96</v>
      </c>
      <c r="E174" s="27"/>
    </row>
    <row r="175" spans="1:5" x14ac:dyDescent="0.2">
      <c r="A175" t="s">
        <v>73</v>
      </c>
      <c r="B175" t="s">
        <v>26</v>
      </c>
      <c r="C175">
        <v>21</v>
      </c>
      <c r="E175" s="27"/>
    </row>
    <row r="176" spans="1:5" x14ac:dyDescent="0.2">
      <c r="A176" t="s">
        <v>73</v>
      </c>
      <c r="B176" t="s">
        <v>35</v>
      </c>
      <c r="C176">
        <v>47</v>
      </c>
      <c r="E176" s="27"/>
    </row>
    <row r="177" spans="1:5" x14ac:dyDescent="0.2">
      <c r="A177" t="s">
        <v>73</v>
      </c>
      <c r="B177" t="s">
        <v>20</v>
      </c>
      <c r="C177">
        <v>11</v>
      </c>
      <c r="E177" s="27"/>
    </row>
    <row r="178" spans="1:5" x14ac:dyDescent="0.2">
      <c r="A178" t="s">
        <v>73</v>
      </c>
      <c r="B178" t="s">
        <v>23</v>
      </c>
      <c r="C178">
        <v>167</v>
      </c>
      <c r="E178" s="27"/>
    </row>
    <row r="179" spans="1:5" x14ac:dyDescent="0.2">
      <c r="A179" t="s">
        <v>73</v>
      </c>
      <c r="B179" t="s">
        <v>25</v>
      </c>
      <c r="C179">
        <v>258</v>
      </c>
      <c r="E179" s="27"/>
    </row>
    <row r="180" spans="1:5" x14ac:dyDescent="0.2">
      <c r="A180" t="s">
        <v>74</v>
      </c>
      <c r="B180" t="s">
        <v>33</v>
      </c>
      <c r="C180">
        <v>1162</v>
      </c>
      <c r="E180" s="27"/>
    </row>
    <row r="181" spans="1:5" x14ac:dyDescent="0.2">
      <c r="A181" t="s">
        <v>74</v>
      </c>
      <c r="B181" t="s">
        <v>35</v>
      </c>
      <c r="C181">
        <v>164</v>
      </c>
      <c r="E181" s="27"/>
    </row>
    <row r="182" spans="1:5" x14ac:dyDescent="0.2">
      <c r="A182" t="s">
        <v>74</v>
      </c>
      <c r="B182" t="s">
        <v>21</v>
      </c>
      <c r="C182">
        <v>1588</v>
      </c>
      <c r="E182" s="27"/>
    </row>
    <row r="183" spans="1:5" x14ac:dyDescent="0.2">
      <c r="A183" t="s">
        <v>74</v>
      </c>
      <c r="B183" t="s">
        <v>23</v>
      </c>
      <c r="C183">
        <v>87</v>
      </c>
      <c r="E183" s="27"/>
    </row>
    <row r="184" spans="1:5" x14ac:dyDescent="0.2">
      <c r="A184" t="s">
        <v>74</v>
      </c>
      <c r="B184" t="s">
        <v>25</v>
      </c>
      <c r="C184">
        <v>14</v>
      </c>
      <c r="E184" s="27"/>
    </row>
    <row r="185" spans="1:5" x14ac:dyDescent="0.2">
      <c r="A185" t="s">
        <v>75</v>
      </c>
      <c r="B185" t="s">
        <v>31</v>
      </c>
      <c r="C185">
        <v>824</v>
      </c>
      <c r="D185" s="38"/>
      <c r="E185" s="39"/>
    </row>
    <row r="186" spans="1:5" x14ac:dyDescent="0.2">
      <c r="A186" t="s">
        <v>75</v>
      </c>
      <c r="B186" t="s">
        <v>33</v>
      </c>
      <c r="C186">
        <v>251</v>
      </c>
      <c r="D186" s="38"/>
      <c r="E186" s="27"/>
    </row>
    <row r="187" spans="1:5" x14ac:dyDescent="0.2">
      <c r="A187" t="s">
        <v>75</v>
      </c>
      <c r="B187" t="s">
        <v>34</v>
      </c>
      <c r="C187">
        <v>189</v>
      </c>
      <c r="D187" s="38"/>
      <c r="E187" s="27"/>
    </row>
    <row r="188" spans="1:5" x14ac:dyDescent="0.2">
      <c r="A188" t="s">
        <v>75</v>
      </c>
      <c r="B188" t="s">
        <v>35</v>
      </c>
      <c r="C188">
        <v>7</v>
      </c>
      <c r="D188" s="38"/>
      <c r="E188" s="27"/>
    </row>
    <row r="189" spans="1:5" x14ac:dyDescent="0.2">
      <c r="A189" t="s">
        <v>75</v>
      </c>
      <c r="B189" t="s">
        <v>20</v>
      </c>
      <c r="C189">
        <v>644</v>
      </c>
      <c r="D189" s="38"/>
      <c r="E189" s="27"/>
    </row>
    <row r="190" spans="1:5" x14ac:dyDescent="0.2">
      <c r="A190" t="s">
        <v>75</v>
      </c>
      <c r="B190" t="s">
        <v>21</v>
      </c>
      <c r="C190">
        <v>109</v>
      </c>
      <c r="D190" s="38"/>
      <c r="E190" s="27"/>
    </row>
    <row r="191" spans="1:5" x14ac:dyDescent="0.2">
      <c r="A191" t="s">
        <v>75</v>
      </c>
      <c r="B191" t="s">
        <v>23</v>
      </c>
      <c r="C191">
        <v>37</v>
      </c>
      <c r="D191" s="38"/>
      <c r="E191" s="27"/>
    </row>
    <row r="192" spans="1:5" x14ac:dyDescent="0.2">
      <c r="A192" t="s">
        <v>75</v>
      </c>
      <c r="B192" t="s">
        <v>25</v>
      </c>
      <c r="C192" s="40">
        <v>94</v>
      </c>
      <c r="D192" s="38"/>
      <c r="E192" s="27"/>
    </row>
    <row r="193" spans="1:5" x14ac:dyDescent="0.2">
      <c r="A193" t="s">
        <v>76</v>
      </c>
      <c r="B193" t="s">
        <v>32</v>
      </c>
      <c r="C193">
        <v>4006</v>
      </c>
      <c r="E193" s="27"/>
    </row>
    <row r="194" spans="1:5" x14ac:dyDescent="0.2">
      <c r="A194" t="s">
        <v>76</v>
      </c>
      <c r="B194" t="s">
        <v>33</v>
      </c>
      <c r="C194">
        <v>18530</v>
      </c>
      <c r="E194" s="27"/>
    </row>
    <row r="195" spans="1:5" x14ac:dyDescent="0.2">
      <c r="A195" t="s">
        <v>76</v>
      </c>
      <c r="B195" t="s">
        <v>35</v>
      </c>
      <c r="C195">
        <v>572</v>
      </c>
      <c r="E195" s="27"/>
    </row>
    <row r="196" spans="1:5" x14ac:dyDescent="0.2">
      <c r="A196" t="s">
        <v>76</v>
      </c>
      <c r="B196" t="s">
        <v>17</v>
      </c>
      <c r="C196">
        <v>486</v>
      </c>
      <c r="E196" s="27"/>
    </row>
    <row r="197" spans="1:5" x14ac:dyDescent="0.2">
      <c r="A197" t="s">
        <v>76</v>
      </c>
      <c r="B197" t="s">
        <v>26</v>
      </c>
      <c r="C197">
        <v>763</v>
      </c>
      <c r="E197" s="27"/>
    </row>
    <row r="198" spans="1:5" x14ac:dyDescent="0.2">
      <c r="A198" t="s">
        <v>76</v>
      </c>
      <c r="B198" t="s">
        <v>21</v>
      </c>
      <c r="C198">
        <v>38</v>
      </c>
      <c r="E198" s="27"/>
    </row>
    <row r="199" spans="1:5" x14ac:dyDescent="0.2">
      <c r="A199" t="s">
        <v>76</v>
      </c>
      <c r="B199" t="s">
        <v>23</v>
      </c>
      <c r="C199" s="26">
        <v>7303</v>
      </c>
      <c r="E199" s="27"/>
    </row>
    <row r="200" spans="1:5" x14ac:dyDescent="0.2">
      <c r="A200" t="s">
        <v>76</v>
      </c>
      <c r="B200" t="s">
        <v>24</v>
      </c>
      <c r="C200">
        <v>0</v>
      </c>
      <c r="E200" s="27"/>
    </row>
    <row r="201" spans="1:5" x14ac:dyDescent="0.2">
      <c r="A201" t="s">
        <v>76</v>
      </c>
      <c r="B201" t="s">
        <v>25</v>
      </c>
      <c r="C201">
        <v>16074</v>
      </c>
      <c r="E201" s="27"/>
    </row>
    <row r="202" spans="1:5" x14ac:dyDescent="0.2">
      <c r="A202" t="s">
        <v>77</v>
      </c>
      <c r="B202" t="s">
        <v>31</v>
      </c>
      <c r="C202">
        <v>7560</v>
      </c>
      <c r="E202" s="27"/>
    </row>
    <row r="203" spans="1:5" x14ac:dyDescent="0.2">
      <c r="A203" t="s">
        <v>77</v>
      </c>
      <c r="B203" t="s">
        <v>32</v>
      </c>
      <c r="C203">
        <v>19066</v>
      </c>
      <c r="E203" s="27"/>
    </row>
    <row r="204" spans="1:5" x14ac:dyDescent="0.2">
      <c r="A204" t="s">
        <v>77</v>
      </c>
      <c r="B204" t="s">
        <v>33</v>
      </c>
      <c r="C204">
        <v>3705</v>
      </c>
      <c r="E204" s="27"/>
    </row>
    <row r="205" spans="1:5" x14ac:dyDescent="0.2">
      <c r="A205" t="s">
        <v>77</v>
      </c>
      <c r="B205" t="s">
        <v>34</v>
      </c>
      <c r="C205">
        <v>393</v>
      </c>
      <c r="E205" s="27"/>
    </row>
    <row r="206" spans="1:5" x14ac:dyDescent="0.2">
      <c r="A206" t="s">
        <v>77</v>
      </c>
      <c r="B206" t="s">
        <v>35</v>
      </c>
      <c r="C206">
        <v>642</v>
      </c>
      <c r="E206" s="27"/>
    </row>
    <row r="207" spans="1:5" x14ac:dyDescent="0.2">
      <c r="A207" t="s">
        <v>77</v>
      </c>
      <c r="B207" t="s">
        <v>26</v>
      </c>
      <c r="C207" s="26">
        <v>0</v>
      </c>
      <c r="E207" s="27"/>
    </row>
    <row r="208" spans="1:5" x14ac:dyDescent="0.2">
      <c r="A208" t="s">
        <v>77</v>
      </c>
      <c r="B208" t="s">
        <v>20</v>
      </c>
      <c r="C208">
        <v>469</v>
      </c>
      <c r="E208" s="27"/>
    </row>
    <row r="209" spans="1:5" x14ac:dyDescent="0.2">
      <c r="A209" t="s">
        <v>77</v>
      </c>
      <c r="B209" t="s">
        <v>21</v>
      </c>
      <c r="C209">
        <v>322</v>
      </c>
      <c r="E209" s="27"/>
    </row>
    <row r="210" spans="1:5" x14ac:dyDescent="0.2">
      <c r="A210" t="s">
        <v>77</v>
      </c>
      <c r="B210" t="s">
        <v>23</v>
      </c>
      <c r="C210">
        <v>7886</v>
      </c>
      <c r="E210" s="27"/>
    </row>
    <row r="211" spans="1:5" x14ac:dyDescent="0.2">
      <c r="A211" t="s">
        <v>77</v>
      </c>
      <c r="B211" t="s">
        <v>25</v>
      </c>
      <c r="C211">
        <v>6036</v>
      </c>
      <c r="E211" s="27"/>
    </row>
    <row r="212" spans="1:5" x14ac:dyDescent="0.2">
      <c r="A212" t="s">
        <v>78</v>
      </c>
      <c r="B212" t="s">
        <v>32</v>
      </c>
      <c r="C212" s="26">
        <v>576</v>
      </c>
      <c r="E212" s="27"/>
    </row>
    <row r="213" spans="1:5" x14ac:dyDescent="0.2">
      <c r="A213" t="s">
        <v>78</v>
      </c>
      <c r="B213" t="s">
        <v>33</v>
      </c>
      <c r="C213">
        <v>4580</v>
      </c>
      <c r="E213" s="27"/>
    </row>
    <row r="214" spans="1:5" x14ac:dyDescent="0.2">
      <c r="A214" t="s">
        <v>78</v>
      </c>
      <c r="B214" t="s">
        <v>34</v>
      </c>
      <c r="C214">
        <v>0</v>
      </c>
      <c r="E214" s="27"/>
    </row>
    <row r="215" spans="1:5" x14ac:dyDescent="0.2">
      <c r="A215" t="s">
        <v>78</v>
      </c>
      <c r="B215" t="s">
        <v>35</v>
      </c>
      <c r="C215">
        <v>684</v>
      </c>
      <c r="E215" s="27"/>
    </row>
    <row r="216" spans="1:5" x14ac:dyDescent="0.2">
      <c r="A216" t="s">
        <v>78</v>
      </c>
      <c r="B216" t="s">
        <v>20</v>
      </c>
      <c r="C216">
        <v>1515</v>
      </c>
      <c r="E216" s="27"/>
    </row>
    <row r="217" spans="1:5" x14ac:dyDescent="0.2">
      <c r="A217" t="s">
        <v>78</v>
      </c>
      <c r="B217" t="s">
        <v>21</v>
      </c>
      <c r="C217">
        <v>2857</v>
      </c>
      <c r="E217" s="27"/>
    </row>
    <row r="218" spans="1:5" x14ac:dyDescent="0.2">
      <c r="A218" t="s">
        <v>78</v>
      </c>
      <c r="B218" t="s">
        <v>23</v>
      </c>
      <c r="C218">
        <v>5234</v>
      </c>
      <c r="E218" s="27"/>
    </row>
    <row r="219" spans="1:5" x14ac:dyDescent="0.2">
      <c r="A219" t="s">
        <v>78</v>
      </c>
      <c r="B219" t="s">
        <v>25</v>
      </c>
      <c r="C219">
        <v>861</v>
      </c>
      <c r="E219" s="27"/>
    </row>
    <row r="220" spans="1:5" x14ac:dyDescent="0.2">
      <c r="A220" t="s">
        <v>79</v>
      </c>
      <c r="B220" t="s">
        <v>31</v>
      </c>
      <c r="C220">
        <v>2497</v>
      </c>
      <c r="E220" s="27"/>
    </row>
    <row r="221" spans="1:5" x14ac:dyDescent="0.2">
      <c r="A221" t="s">
        <v>79</v>
      </c>
      <c r="B221" t="s">
        <v>32</v>
      </c>
      <c r="C221">
        <v>176</v>
      </c>
      <c r="E221" s="27"/>
    </row>
    <row r="222" spans="1:5" x14ac:dyDescent="0.2">
      <c r="A222" t="s">
        <v>79</v>
      </c>
      <c r="B222" t="s">
        <v>33</v>
      </c>
      <c r="C222">
        <v>2218</v>
      </c>
      <c r="E222" s="27"/>
    </row>
    <row r="223" spans="1:5" x14ac:dyDescent="0.2">
      <c r="A223" t="s">
        <v>79</v>
      </c>
      <c r="B223" t="s">
        <v>35</v>
      </c>
      <c r="C223">
        <v>116</v>
      </c>
      <c r="E223" s="27"/>
    </row>
    <row r="224" spans="1:5" x14ac:dyDescent="0.2">
      <c r="A224" t="s">
        <v>79</v>
      </c>
      <c r="B224" t="s">
        <v>17</v>
      </c>
      <c r="C224">
        <v>1300</v>
      </c>
      <c r="E224" s="27"/>
    </row>
    <row r="225" spans="1:5" x14ac:dyDescent="0.2">
      <c r="A225" t="s">
        <v>79</v>
      </c>
      <c r="B225" t="s">
        <v>20</v>
      </c>
      <c r="C225">
        <v>3357</v>
      </c>
      <c r="E225" s="27"/>
    </row>
    <row r="226" spans="1:5" x14ac:dyDescent="0.2">
      <c r="A226" t="s">
        <v>79</v>
      </c>
      <c r="B226" t="s">
        <v>21</v>
      </c>
      <c r="C226">
        <v>2780</v>
      </c>
      <c r="E226" s="27"/>
    </row>
    <row r="227" spans="1:5" x14ac:dyDescent="0.2">
      <c r="A227" t="s">
        <v>79</v>
      </c>
      <c r="B227" t="s">
        <v>23</v>
      </c>
      <c r="C227">
        <v>2957</v>
      </c>
      <c r="E227" s="27"/>
    </row>
    <row r="228" spans="1:5" x14ac:dyDescent="0.2">
      <c r="A228" t="s">
        <v>79</v>
      </c>
      <c r="B228" t="s">
        <v>25</v>
      </c>
      <c r="C228">
        <v>1160</v>
      </c>
      <c r="E228" s="27"/>
    </row>
    <row r="229" spans="1:5" x14ac:dyDescent="0.2">
      <c r="A229" t="s">
        <v>80</v>
      </c>
      <c r="B229" t="s">
        <v>31</v>
      </c>
      <c r="C229">
        <v>5661</v>
      </c>
      <c r="E229" s="27"/>
    </row>
    <row r="230" spans="1:5" x14ac:dyDescent="0.2">
      <c r="A230" t="s">
        <v>80</v>
      </c>
      <c r="B230" t="s">
        <v>33</v>
      </c>
      <c r="C230">
        <v>486</v>
      </c>
      <c r="E230" s="27"/>
    </row>
    <row r="231" spans="1:5" x14ac:dyDescent="0.2">
      <c r="A231" t="s">
        <v>80</v>
      </c>
      <c r="B231" t="s">
        <v>21</v>
      </c>
      <c r="C231">
        <v>2018</v>
      </c>
      <c r="E231" s="27"/>
    </row>
    <row r="232" spans="1:5" x14ac:dyDescent="0.2">
      <c r="A232" t="s">
        <v>80</v>
      </c>
      <c r="B232" t="s">
        <v>20</v>
      </c>
      <c r="C232">
        <v>473</v>
      </c>
      <c r="E232" s="27"/>
    </row>
    <row r="233" spans="1:5" x14ac:dyDescent="0.2">
      <c r="A233" t="s">
        <v>80</v>
      </c>
      <c r="B233" t="s">
        <v>23</v>
      </c>
      <c r="C233">
        <v>397</v>
      </c>
      <c r="E233" s="27">
        <f>SUM(C234:C242)</f>
        <v>47699</v>
      </c>
    </row>
    <row r="234" spans="1:5" x14ac:dyDescent="0.2">
      <c r="A234" t="s">
        <v>81</v>
      </c>
      <c r="B234" t="s">
        <v>32</v>
      </c>
      <c r="C234" s="41">
        <v>0</v>
      </c>
      <c r="E234" s="27"/>
    </row>
    <row r="235" spans="1:5" x14ac:dyDescent="0.2">
      <c r="A235" t="s">
        <v>81</v>
      </c>
      <c r="B235" t="s">
        <v>33</v>
      </c>
      <c r="C235" s="42">
        <v>1573</v>
      </c>
      <c r="D235" t="s">
        <v>82</v>
      </c>
      <c r="E235" s="27"/>
    </row>
    <row r="236" spans="1:5" x14ac:dyDescent="0.2">
      <c r="A236" t="s">
        <v>81</v>
      </c>
      <c r="B236" t="s">
        <v>34</v>
      </c>
      <c r="C236" s="43">
        <v>905</v>
      </c>
      <c r="D236" t="s">
        <v>82</v>
      </c>
      <c r="E236" s="27"/>
    </row>
    <row r="237" spans="1:5" x14ac:dyDescent="0.2">
      <c r="A237" t="s">
        <v>81</v>
      </c>
      <c r="B237" t="s">
        <v>35</v>
      </c>
      <c r="C237" s="40">
        <v>5299</v>
      </c>
      <c r="E237" s="27"/>
    </row>
    <row r="238" spans="1:5" x14ac:dyDescent="0.2">
      <c r="A238" t="s">
        <v>81</v>
      </c>
      <c r="B238" t="s">
        <v>26</v>
      </c>
      <c r="C238" s="43">
        <v>4613</v>
      </c>
      <c r="D238" t="s">
        <v>82</v>
      </c>
      <c r="E238" s="27"/>
    </row>
    <row r="239" spans="1:5" x14ac:dyDescent="0.2">
      <c r="A239" t="s">
        <v>81</v>
      </c>
      <c r="B239" t="s">
        <v>17</v>
      </c>
      <c r="C239" s="42">
        <v>7725</v>
      </c>
      <c r="D239" t="s">
        <v>82</v>
      </c>
      <c r="E239" s="27"/>
    </row>
    <row r="240" spans="1:5" x14ac:dyDescent="0.2">
      <c r="A240" t="s">
        <v>81</v>
      </c>
      <c r="B240" t="s">
        <v>20</v>
      </c>
      <c r="C240" s="40">
        <v>16479</v>
      </c>
      <c r="E240" s="27"/>
    </row>
    <row r="241" spans="1:5" x14ac:dyDescent="0.2">
      <c r="A241" t="s">
        <v>81</v>
      </c>
      <c r="B241" t="s">
        <v>25</v>
      </c>
      <c r="C241" s="40">
        <v>1417</v>
      </c>
      <c r="E241" s="27"/>
    </row>
    <row r="242" spans="1:5" x14ac:dyDescent="0.2">
      <c r="A242" t="s">
        <v>81</v>
      </c>
      <c r="B242" t="s">
        <v>23</v>
      </c>
      <c r="C242" s="40">
        <v>9688</v>
      </c>
      <c r="E242" s="27"/>
    </row>
    <row r="243" spans="1:5" x14ac:dyDescent="0.2">
      <c r="A243" t="s">
        <v>83</v>
      </c>
      <c r="B243" t="s">
        <v>31</v>
      </c>
      <c r="C243">
        <v>936</v>
      </c>
      <c r="E243" s="27"/>
    </row>
    <row r="244" spans="1:5" x14ac:dyDescent="0.2">
      <c r="A244" t="s">
        <v>83</v>
      </c>
      <c r="B244" t="s">
        <v>33</v>
      </c>
      <c r="C244">
        <v>626</v>
      </c>
      <c r="E244" s="27"/>
    </row>
    <row r="245" spans="1:5" x14ac:dyDescent="0.2">
      <c r="A245" t="s">
        <v>83</v>
      </c>
      <c r="B245" t="s">
        <v>35</v>
      </c>
      <c r="C245">
        <v>13</v>
      </c>
      <c r="E245" s="27"/>
    </row>
    <row r="246" spans="1:5" x14ac:dyDescent="0.2">
      <c r="A246" t="s">
        <v>83</v>
      </c>
      <c r="B246" t="s">
        <v>26</v>
      </c>
      <c r="C246">
        <v>36</v>
      </c>
      <c r="E246" s="27"/>
    </row>
    <row r="247" spans="1:5" x14ac:dyDescent="0.2">
      <c r="A247" t="s">
        <v>83</v>
      </c>
      <c r="B247" t="s">
        <v>17</v>
      </c>
      <c r="C247">
        <v>696</v>
      </c>
      <c r="E247" s="27"/>
    </row>
    <row r="248" spans="1:5" x14ac:dyDescent="0.2">
      <c r="A248" t="s">
        <v>83</v>
      </c>
      <c r="B248" t="s">
        <v>21</v>
      </c>
      <c r="C248">
        <v>1127</v>
      </c>
      <c r="E248" s="27"/>
    </row>
    <row r="249" spans="1:5" x14ac:dyDescent="0.2">
      <c r="A249" t="s">
        <v>83</v>
      </c>
      <c r="B249" t="s">
        <v>23</v>
      </c>
      <c r="C249">
        <v>2</v>
      </c>
      <c r="E249" s="27"/>
    </row>
    <row r="250" spans="1:5" x14ac:dyDescent="0.2">
      <c r="A250" t="s">
        <v>83</v>
      </c>
      <c r="B250" t="s">
        <v>25</v>
      </c>
      <c r="C250">
        <v>286</v>
      </c>
      <c r="E250" s="27"/>
    </row>
    <row r="251" spans="1:5" x14ac:dyDescent="0.2">
      <c r="A251" t="s">
        <v>84</v>
      </c>
      <c r="B251" t="s">
        <v>31</v>
      </c>
      <c r="C251" s="44">
        <v>0</v>
      </c>
      <c r="E251" s="27"/>
    </row>
    <row r="252" spans="1:5" x14ac:dyDescent="0.2">
      <c r="A252" t="s">
        <v>84</v>
      </c>
      <c r="B252" t="s">
        <v>32</v>
      </c>
      <c r="C252" s="44">
        <v>2411</v>
      </c>
      <c r="E252" s="27"/>
    </row>
    <row r="253" spans="1:5" x14ac:dyDescent="0.2">
      <c r="A253" t="s">
        <v>84</v>
      </c>
      <c r="B253" t="s">
        <v>33</v>
      </c>
      <c r="C253" s="44">
        <v>0</v>
      </c>
      <c r="E253" s="27"/>
    </row>
    <row r="254" spans="1:5" x14ac:dyDescent="0.2">
      <c r="A254" t="s">
        <v>84</v>
      </c>
      <c r="B254" t="s">
        <v>34</v>
      </c>
      <c r="C254" s="44">
        <v>0</v>
      </c>
      <c r="E254" s="27"/>
    </row>
    <row r="255" spans="1:5" x14ac:dyDescent="0.2">
      <c r="A255" t="s">
        <v>84</v>
      </c>
      <c r="B255" t="s">
        <v>35</v>
      </c>
      <c r="C255" s="44">
        <v>225</v>
      </c>
      <c r="E255" s="27"/>
    </row>
    <row r="256" spans="1:5" x14ac:dyDescent="0.2">
      <c r="A256" t="s">
        <v>84</v>
      </c>
      <c r="B256" t="s">
        <v>26</v>
      </c>
      <c r="C256" s="44">
        <v>6</v>
      </c>
      <c r="E256" s="27"/>
    </row>
    <row r="257" spans="1:5" x14ac:dyDescent="0.2">
      <c r="A257" t="s">
        <v>84</v>
      </c>
      <c r="B257" t="s">
        <v>17</v>
      </c>
      <c r="C257" s="44">
        <v>1971</v>
      </c>
      <c r="E257" s="27"/>
    </row>
    <row r="258" spans="1:5" x14ac:dyDescent="0.2">
      <c r="A258" t="s">
        <v>84</v>
      </c>
      <c r="B258" t="s">
        <v>21</v>
      </c>
      <c r="C258" s="44">
        <v>1208</v>
      </c>
      <c r="E258" s="27"/>
    </row>
    <row r="259" spans="1:5" x14ac:dyDescent="0.2">
      <c r="A259" t="s">
        <v>84</v>
      </c>
      <c r="B259" t="s">
        <v>20</v>
      </c>
      <c r="C259" s="44">
        <v>318</v>
      </c>
      <c r="E259" s="27"/>
    </row>
    <row r="260" spans="1:5" x14ac:dyDescent="0.2">
      <c r="A260" t="s">
        <v>84</v>
      </c>
      <c r="B260" t="s">
        <v>23</v>
      </c>
      <c r="C260" s="44">
        <v>3</v>
      </c>
      <c r="E260" s="27"/>
    </row>
    <row r="261" spans="1:5" x14ac:dyDescent="0.2">
      <c r="A261" t="s">
        <v>84</v>
      </c>
      <c r="B261" t="s">
        <v>25</v>
      </c>
      <c r="C261" s="44">
        <v>535</v>
      </c>
      <c r="E261" s="27"/>
    </row>
    <row r="262" spans="1:5" x14ac:dyDescent="0.2">
      <c r="A262" t="s">
        <v>85</v>
      </c>
      <c r="B262" t="s">
        <v>33</v>
      </c>
      <c r="C262">
        <v>70.460000000000008</v>
      </c>
      <c r="E262" s="27"/>
    </row>
    <row r="263" spans="1:5" x14ac:dyDescent="0.2">
      <c r="A263" t="s">
        <v>85</v>
      </c>
      <c r="B263" t="s">
        <v>26</v>
      </c>
      <c r="C263">
        <v>0</v>
      </c>
      <c r="E263" s="27"/>
    </row>
    <row r="264" spans="1:5" x14ac:dyDescent="0.2">
      <c r="A264" t="s">
        <v>85</v>
      </c>
      <c r="B264" t="s">
        <v>35</v>
      </c>
      <c r="C264">
        <v>7.8000000000000007</v>
      </c>
      <c r="E264" s="27"/>
    </row>
    <row r="265" spans="1:5" x14ac:dyDescent="0.2">
      <c r="A265" t="s">
        <v>85</v>
      </c>
      <c r="B265" t="s">
        <v>20</v>
      </c>
      <c r="C265" s="45">
        <v>1172</v>
      </c>
      <c r="E265" s="27"/>
    </row>
    <row r="266" spans="1:5" x14ac:dyDescent="0.2">
      <c r="A266" t="s">
        <v>85</v>
      </c>
      <c r="B266" t="s">
        <v>21</v>
      </c>
      <c r="C266" s="45">
        <v>2520</v>
      </c>
      <c r="E266" s="27"/>
    </row>
    <row r="267" spans="1:5" x14ac:dyDescent="0.2">
      <c r="A267" t="s">
        <v>85</v>
      </c>
      <c r="B267" t="s">
        <v>23</v>
      </c>
      <c r="C267" s="51">
        <v>384.7</v>
      </c>
      <c r="E267" s="27"/>
    </row>
    <row r="268" spans="1:5" x14ac:dyDescent="0.2">
      <c r="A268" t="s">
        <v>85</v>
      </c>
      <c r="B268" t="s">
        <v>25</v>
      </c>
      <c r="C268" s="50">
        <v>89</v>
      </c>
      <c r="E268" s="27"/>
    </row>
    <row r="269" spans="1:5" x14ac:dyDescent="0.2">
      <c r="A269" t="s">
        <v>86</v>
      </c>
      <c r="B269" t="s">
        <v>33</v>
      </c>
      <c r="C269">
        <v>178.86</v>
      </c>
      <c r="E269" s="27"/>
    </row>
    <row r="270" spans="1:5" x14ac:dyDescent="0.2">
      <c r="A270" t="s">
        <v>86</v>
      </c>
      <c r="B270" t="s">
        <v>26</v>
      </c>
      <c r="C270">
        <v>0</v>
      </c>
      <c r="E270" s="27"/>
    </row>
    <row r="271" spans="1:5" x14ac:dyDescent="0.2">
      <c r="A271" t="s">
        <v>86</v>
      </c>
      <c r="B271" t="s">
        <v>35</v>
      </c>
      <c r="C271">
        <v>19.8</v>
      </c>
      <c r="E271" s="27"/>
    </row>
    <row r="272" spans="1:5" x14ac:dyDescent="0.2">
      <c r="A272" t="s">
        <v>86</v>
      </c>
      <c r="B272" t="s">
        <v>20</v>
      </c>
      <c r="C272" s="45">
        <v>8834</v>
      </c>
      <c r="E272" s="27"/>
    </row>
    <row r="273" spans="1:5" x14ac:dyDescent="0.2">
      <c r="A273" t="s">
        <v>86</v>
      </c>
      <c r="B273" t="s">
        <v>21</v>
      </c>
      <c r="C273" s="45">
        <v>2342</v>
      </c>
      <c r="E273" s="27"/>
    </row>
    <row r="274" spans="1:5" x14ac:dyDescent="0.2">
      <c r="A274" t="s">
        <v>86</v>
      </c>
      <c r="B274" t="s">
        <v>23</v>
      </c>
      <c r="C274" s="51">
        <v>1427.05</v>
      </c>
      <c r="E274" s="27"/>
    </row>
    <row r="275" spans="1:5" x14ac:dyDescent="0.2">
      <c r="A275" t="s">
        <v>86</v>
      </c>
      <c r="B275" t="s">
        <v>25</v>
      </c>
      <c r="C275" s="50">
        <v>48</v>
      </c>
      <c r="E275" s="27"/>
    </row>
    <row r="276" spans="1:5" x14ac:dyDescent="0.2">
      <c r="A276" t="s">
        <v>87</v>
      </c>
      <c r="B276" t="s">
        <v>33</v>
      </c>
      <c r="C276">
        <v>81.3</v>
      </c>
      <c r="E276" s="27"/>
    </row>
    <row r="277" spans="1:5" x14ac:dyDescent="0.2">
      <c r="A277" t="s">
        <v>87</v>
      </c>
      <c r="B277" t="s">
        <v>26</v>
      </c>
      <c r="C277">
        <v>0</v>
      </c>
      <c r="E277" s="27"/>
    </row>
    <row r="278" spans="1:5" x14ac:dyDescent="0.2">
      <c r="A278" t="s">
        <v>87</v>
      </c>
      <c r="B278" t="s">
        <v>35</v>
      </c>
      <c r="C278">
        <v>9</v>
      </c>
      <c r="E278" s="27"/>
    </row>
    <row r="279" spans="1:5" x14ac:dyDescent="0.2">
      <c r="A279" t="s">
        <v>87</v>
      </c>
      <c r="B279" t="s">
        <v>20</v>
      </c>
      <c r="C279" s="45">
        <v>2177</v>
      </c>
      <c r="E279" s="27"/>
    </row>
    <row r="280" spans="1:5" x14ac:dyDescent="0.2">
      <c r="A280" t="s">
        <v>87</v>
      </c>
      <c r="B280" t="s">
        <v>21</v>
      </c>
      <c r="C280" s="45">
        <v>2537</v>
      </c>
      <c r="E280" s="27"/>
    </row>
    <row r="281" spans="1:5" x14ac:dyDescent="0.2">
      <c r="A281" t="s">
        <v>87</v>
      </c>
      <c r="B281" t="s">
        <v>23</v>
      </c>
      <c r="C281" s="51">
        <v>2111.875</v>
      </c>
      <c r="E281" s="27"/>
    </row>
    <row r="282" spans="1:5" x14ac:dyDescent="0.2">
      <c r="A282" t="s">
        <v>87</v>
      </c>
      <c r="B282" t="s">
        <v>25</v>
      </c>
      <c r="C282" s="50">
        <v>22</v>
      </c>
      <c r="E282" s="27"/>
    </row>
    <row r="283" spans="1:5" x14ac:dyDescent="0.2">
      <c r="A283" t="s">
        <v>88</v>
      </c>
      <c r="B283" t="s">
        <v>33</v>
      </c>
      <c r="C283">
        <v>97.56</v>
      </c>
      <c r="E283" s="27"/>
    </row>
    <row r="284" spans="1:5" x14ac:dyDescent="0.2">
      <c r="A284" t="s">
        <v>88</v>
      </c>
      <c r="B284" t="s">
        <v>26</v>
      </c>
      <c r="C284">
        <v>0</v>
      </c>
      <c r="E284" s="27"/>
    </row>
    <row r="285" spans="1:5" x14ac:dyDescent="0.2">
      <c r="A285" t="s">
        <v>88</v>
      </c>
      <c r="B285" t="s">
        <v>35</v>
      </c>
      <c r="C285">
        <v>10.8</v>
      </c>
      <c r="E285" s="27"/>
    </row>
    <row r="286" spans="1:5" x14ac:dyDescent="0.2">
      <c r="A286" t="s">
        <v>88</v>
      </c>
      <c r="B286" t="s">
        <v>20</v>
      </c>
      <c r="C286" s="45">
        <v>3479</v>
      </c>
      <c r="E286" s="27"/>
    </row>
    <row r="287" spans="1:5" x14ac:dyDescent="0.2">
      <c r="A287" t="s">
        <v>88</v>
      </c>
      <c r="B287" t="s">
        <v>21</v>
      </c>
      <c r="C287" s="45">
        <v>1728</v>
      </c>
      <c r="E287" s="27"/>
    </row>
    <row r="288" spans="1:5" x14ac:dyDescent="0.2">
      <c r="A288" t="s">
        <v>88</v>
      </c>
      <c r="B288" t="s">
        <v>23</v>
      </c>
      <c r="C288" s="51">
        <v>1159.25</v>
      </c>
      <c r="E288" s="27"/>
    </row>
    <row r="289" spans="1:5" x14ac:dyDescent="0.2">
      <c r="A289" t="s">
        <v>88</v>
      </c>
      <c r="B289" t="s">
        <v>25</v>
      </c>
      <c r="C289" s="50">
        <v>3</v>
      </c>
      <c r="E289" s="27"/>
    </row>
    <row r="290" spans="1:5" x14ac:dyDescent="0.2">
      <c r="A290" t="s">
        <v>89</v>
      </c>
      <c r="B290" t="s">
        <v>33</v>
      </c>
      <c r="C290">
        <v>113.82</v>
      </c>
      <c r="E290" s="27"/>
    </row>
    <row r="291" spans="1:5" x14ac:dyDescent="0.2">
      <c r="A291" t="s">
        <v>89</v>
      </c>
      <c r="B291" t="s">
        <v>26</v>
      </c>
      <c r="C291">
        <v>0</v>
      </c>
      <c r="E291" s="27"/>
    </row>
    <row r="292" spans="1:5" x14ac:dyDescent="0.2">
      <c r="A292" t="s">
        <v>89</v>
      </c>
      <c r="B292" t="s">
        <v>35</v>
      </c>
      <c r="C292">
        <v>12.6</v>
      </c>
      <c r="E292" s="27"/>
    </row>
    <row r="293" spans="1:5" x14ac:dyDescent="0.2">
      <c r="A293" t="s">
        <v>89</v>
      </c>
      <c r="B293" t="s">
        <v>20</v>
      </c>
      <c r="C293" s="45">
        <v>6470</v>
      </c>
      <c r="E293" s="27"/>
    </row>
    <row r="294" spans="1:5" x14ac:dyDescent="0.2">
      <c r="A294" t="s">
        <v>89</v>
      </c>
      <c r="B294" t="s">
        <v>21</v>
      </c>
      <c r="C294" s="45">
        <v>1601</v>
      </c>
      <c r="E294" s="27"/>
    </row>
    <row r="295" spans="1:5" x14ac:dyDescent="0.2">
      <c r="A295" t="s">
        <v>89</v>
      </c>
      <c r="B295" t="s">
        <v>23</v>
      </c>
      <c r="C295" s="51">
        <v>0</v>
      </c>
      <c r="E295" s="27"/>
    </row>
    <row r="296" spans="1:5" x14ac:dyDescent="0.2">
      <c r="A296" t="s">
        <v>89</v>
      </c>
      <c r="B296" t="s">
        <v>25</v>
      </c>
      <c r="C296" s="50">
        <v>13</v>
      </c>
    </row>
    <row r="297" spans="1:5" x14ac:dyDescent="0.2">
      <c r="A297" t="s">
        <v>65</v>
      </c>
      <c r="B297" t="s">
        <v>20</v>
      </c>
      <c r="C297">
        <v>8785</v>
      </c>
    </row>
    <row r="298" spans="1:5" x14ac:dyDescent="0.2">
      <c r="A298" t="s">
        <v>55</v>
      </c>
      <c r="B298" t="s">
        <v>21</v>
      </c>
      <c r="C298" s="26">
        <v>291</v>
      </c>
    </row>
    <row r="299" spans="1:5" x14ac:dyDescent="0.2">
      <c r="A299" t="s">
        <v>68</v>
      </c>
      <c r="B299" t="s">
        <v>19</v>
      </c>
      <c r="C299" s="26">
        <v>10</v>
      </c>
    </row>
    <row r="300" spans="1:5" x14ac:dyDescent="0.2">
      <c r="A300" t="s">
        <v>73</v>
      </c>
      <c r="B300" t="s">
        <v>21</v>
      </c>
      <c r="C300" s="26">
        <v>25</v>
      </c>
    </row>
    <row r="301" spans="1:5" x14ac:dyDescent="0.2">
      <c r="A301" t="s">
        <v>80</v>
      </c>
      <c r="B301" t="s">
        <v>25</v>
      </c>
      <c r="C301" s="26">
        <v>3</v>
      </c>
    </row>
    <row r="302" spans="1:5" x14ac:dyDescent="0.2">
      <c r="A302" t="s">
        <v>90</v>
      </c>
      <c r="B302" t="s">
        <v>24</v>
      </c>
      <c r="C302">
        <v>588</v>
      </c>
    </row>
    <row r="303" spans="1:5" x14ac:dyDescent="0.2">
      <c r="A303" t="s">
        <v>91</v>
      </c>
      <c r="B303" t="s">
        <v>24</v>
      </c>
      <c r="C303">
        <v>93.2</v>
      </c>
    </row>
    <row r="304" spans="1:5" x14ac:dyDescent="0.2">
      <c r="A304" t="s">
        <v>92</v>
      </c>
      <c r="B304" t="s">
        <v>24</v>
      </c>
      <c r="C304">
        <v>0</v>
      </c>
    </row>
    <row r="305" spans="1:3" x14ac:dyDescent="0.2">
      <c r="A305" t="s">
        <v>93</v>
      </c>
      <c r="B305" t="s">
        <v>24</v>
      </c>
      <c r="C305">
        <v>1218</v>
      </c>
    </row>
    <row r="306" spans="1:3" x14ac:dyDescent="0.2">
      <c r="A306" t="s">
        <v>94</v>
      </c>
      <c r="B306" t="s">
        <v>24</v>
      </c>
      <c r="C306">
        <v>2185.5</v>
      </c>
    </row>
    <row r="307" spans="1:3" x14ac:dyDescent="0.2">
      <c r="A307" t="s">
        <v>95</v>
      </c>
      <c r="B307" t="s">
        <v>24</v>
      </c>
      <c r="C307">
        <v>60</v>
      </c>
    </row>
    <row r="308" spans="1:3" x14ac:dyDescent="0.2">
      <c r="A308" t="s">
        <v>96</v>
      </c>
      <c r="B308" t="s">
        <v>24</v>
      </c>
      <c r="C308">
        <v>2812.3</v>
      </c>
    </row>
    <row r="309" spans="1:3" x14ac:dyDescent="0.2">
      <c r="A309" t="s">
        <v>97</v>
      </c>
      <c r="B309" t="s">
        <v>24</v>
      </c>
      <c r="C309">
        <v>3739.3</v>
      </c>
    </row>
    <row r="310" spans="1:3" x14ac:dyDescent="0.2">
      <c r="A310" t="s">
        <v>98</v>
      </c>
      <c r="B310" t="s">
        <v>24</v>
      </c>
      <c r="C310">
        <v>357</v>
      </c>
    </row>
    <row r="311" spans="1:3" x14ac:dyDescent="0.2">
      <c r="A311" t="s">
        <v>99</v>
      </c>
      <c r="B311" t="s">
        <v>24</v>
      </c>
      <c r="C311">
        <v>7166</v>
      </c>
    </row>
    <row r="312" spans="1:3" x14ac:dyDescent="0.2">
      <c r="A312" t="s">
        <v>100</v>
      </c>
      <c r="B312" t="s">
        <v>24</v>
      </c>
      <c r="C312">
        <v>1120</v>
      </c>
    </row>
    <row r="313" spans="1:3" x14ac:dyDescent="0.2">
      <c r="A313" t="s">
        <v>90</v>
      </c>
      <c r="B313" t="s">
        <v>27</v>
      </c>
      <c r="C313">
        <v>0</v>
      </c>
    </row>
    <row r="314" spans="1:3" x14ac:dyDescent="0.2">
      <c r="A314" t="s">
        <v>91</v>
      </c>
      <c r="B314" t="s">
        <v>27</v>
      </c>
      <c r="C314">
        <v>30</v>
      </c>
    </row>
    <row r="315" spans="1:3" x14ac:dyDescent="0.2">
      <c r="A315" t="s">
        <v>56</v>
      </c>
      <c r="B315" t="s">
        <v>27</v>
      </c>
      <c r="C315">
        <v>0</v>
      </c>
    </row>
    <row r="316" spans="1:3" x14ac:dyDescent="0.2">
      <c r="A316" t="s">
        <v>60</v>
      </c>
      <c r="B316" t="s">
        <v>27</v>
      </c>
      <c r="C316" s="26">
        <v>0</v>
      </c>
    </row>
    <row r="317" spans="1:3" x14ac:dyDescent="0.2">
      <c r="A317" t="s">
        <v>61</v>
      </c>
      <c r="B317" t="s">
        <v>27</v>
      </c>
      <c r="C317" s="26">
        <v>0</v>
      </c>
    </row>
    <row r="318" spans="1:3" x14ac:dyDescent="0.2">
      <c r="A318" t="s">
        <v>66</v>
      </c>
      <c r="B318" t="s">
        <v>27</v>
      </c>
      <c r="C318" s="26">
        <v>0</v>
      </c>
    </row>
    <row r="319" spans="1:3" x14ac:dyDescent="0.2">
      <c r="A319" t="s">
        <v>76</v>
      </c>
      <c r="B319" t="s">
        <v>27</v>
      </c>
      <c r="C319">
        <v>0</v>
      </c>
    </row>
    <row r="320" spans="1:3" x14ac:dyDescent="0.2">
      <c r="A320" t="s">
        <v>101</v>
      </c>
      <c r="B320" t="s">
        <v>27</v>
      </c>
      <c r="C320">
        <v>0</v>
      </c>
    </row>
    <row r="321" spans="1:3" x14ac:dyDescent="0.2">
      <c r="A321" t="s">
        <v>102</v>
      </c>
      <c r="B321" t="s">
        <v>27</v>
      </c>
      <c r="C321">
        <v>0</v>
      </c>
    </row>
    <row r="322" spans="1:3" x14ac:dyDescent="0.2">
      <c r="A322" t="s">
        <v>103</v>
      </c>
      <c r="B322" t="s">
        <v>27</v>
      </c>
      <c r="C322">
        <v>0</v>
      </c>
    </row>
    <row r="323" spans="1:3" x14ac:dyDescent="0.2">
      <c r="A323" t="s">
        <v>104</v>
      </c>
      <c r="B323" t="s">
        <v>27</v>
      </c>
      <c r="C323">
        <v>0</v>
      </c>
    </row>
    <row r="324" spans="1:3" x14ac:dyDescent="0.2">
      <c r="A324" t="s">
        <v>105</v>
      </c>
      <c r="B324" t="s">
        <v>24</v>
      </c>
      <c r="C324">
        <v>0</v>
      </c>
    </row>
    <row r="325" spans="1:3" x14ac:dyDescent="0.2">
      <c r="A325" t="s">
        <v>106</v>
      </c>
      <c r="B325" t="s">
        <v>27</v>
      </c>
      <c r="C325">
        <v>0</v>
      </c>
    </row>
    <row r="326" spans="1:3" x14ac:dyDescent="0.2">
      <c r="A326" t="s">
        <v>107</v>
      </c>
      <c r="B326" t="s">
        <v>27</v>
      </c>
      <c r="C326">
        <v>0</v>
      </c>
    </row>
    <row r="327" spans="1:3" x14ac:dyDescent="0.2">
      <c r="A327" t="s">
        <v>108</v>
      </c>
      <c r="B327" t="s">
        <v>27</v>
      </c>
      <c r="C327">
        <v>0</v>
      </c>
    </row>
    <row r="328" spans="1:3" x14ac:dyDescent="0.2">
      <c r="A328" t="s">
        <v>109</v>
      </c>
      <c r="B328" t="s">
        <v>27</v>
      </c>
      <c r="C328">
        <v>0</v>
      </c>
    </row>
    <row r="329" spans="1:3" x14ac:dyDescent="0.2">
      <c r="A329" t="s">
        <v>110</v>
      </c>
      <c r="B329" t="s">
        <v>27</v>
      </c>
      <c r="C329">
        <v>0</v>
      </c>
    </row>
    <row r="330" spans="1:3" x14ac:dyDescent="0.2">
      <c r="A330" t="s">
        <v>111</v>
      </c>
      <c r="B330" t="s">
        <v>24</v>
      </c>
      <c r="C330">
        <v>0</v>
      </c>
    </row>
    <row r="331" spans="1:3" x14ac:dyDescent="0.2">
      <c r="A331" t="s">
        <v>112</v>
      </c>
      <c r="B331" t="s">
        <v>24</v>
      </c>
      <c r="C331">
        <v>0</v>
      </c>
    </row>
    <row r="332" spans="1:3" x14ac:dyDescent="0.2">
      <c r="A332" t="s">
        <v>113</v>
      </c>
      <c r="B332" t="s">
        <v>27</v>
      </c>
      <c r="C332">
        <v>0</v>
      </c>
    </row>
    <row r="333" spans="1:3" x14ac:dyDescent="0.2">
      <c r="A333" t="s">
        <v>114</v>
      </c>
      <c r="B333" t="s">
        <v>27</v>
      </c>
      <c r="C333">
        <v>0</v>
      </c>
    </row>
    <row r="334" spans="1:3" x14ac:dyDescent="0.2">
      <c r="A334" t="s">
        <v>115</v>
      </c>
      <c r="B334" t="s">
        <v>27</v>
      </c>
      <c r="C334">
        <v>0</v>
      </c>
    </row>
    <row r="335" spans="1:3" x14ac:dyDescent="0.2">
      <c r="A335" t="s">
        <v>116</v>
      </c>
      <c r="B335" t="s">
        <v>27</v>
      </c>
      <c r="C335">
        <v>0</v>
      </c>
    </row>
    <row r="336" spans="1:3" x14ac:dyDescent="0.2">
      <c r="A336" t="s">
        <v>117</v>
      </c>
      <c r="B336" t="s">
        <v>27</v>
      </c>
      <c r="C336">
        <v>0</v>
      </c>
    </row>
    <row r="337" spans="1:3" x14ac:dyDescent="0.2">
      <c r="A337" t="s">
        <v>118</v>
      </c>
      <c r="B337" t="s">
        <v>27</v>
      </c>
      <c r="C337">
        <v>0</v>
      </c>
    </row>
    <row r="338" spans="1:3" x14ac:dyDescent="0.2">
      <c r="A338" t="s">
        <v>119</v>
      </c>
      <c r="B338" t="s">
        <v>27</v>
      </c>
      <c r="C338">
        <v>0</v>
      </c>
    </row>
    <row r="339" spans="1:3" x14ac:dyDescent="0.2">
      <c r="A339" t="s">
        <v>120</v>
      </c>
      <c r="B339" t="s">
        <v>27</v>
      </c>
      <c r="C339">
        <v>0</v>
      </c>
    </row>
    <row r="340" spans="1:3" x14ac:dyDescent="0.2">
      <c r="A340" t="s">
        <v>118</v>
      </c>
      <c r="B340" t="s">
        <v>24</v>
      </c>
      <c r="C340">
        <v>0</v>
      </c>
    </row>
    <row r="341" spans="1:3" x14ac:dyDescent="0.2">
      <c r="A341" t="s">
        <v>119</v>
      </c>
      <c r="B341" t="s">
        <v>24</v>
      </c>
      <c r="C341">
        <v>0</v>
      </c>
    </row>
    <row r="342" spans="1:3" x14ac:dyDescent="0.2">
      <c r="A342" t="s">
        <v>120</v>
      </c>
      <c r="B342" t="s">
        <v>24</v>
      </c>
      <c r="C342">
        <v>0</v>
      </c>
    </row>
  </sheetData>
  <autoFilter ref="A1:C323" xr:uid="{00000000-0009-0000-0000-000006000000}"/>
  <conditionalFormatting sqref="E3:E4 E6 E9:E2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5"/>
  <sheetViews>
    <sheetView workbookViewId="0"/>
  </sheetViews>
  <sheetFormatPr baseColWidth="10" defaultColWidth="10.83203125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121</v>
      </c>
    </row>
    <row r="2" spans="1:4" x14ac:dyDescent="0.2">
      <c r="A2" t="s">
        <v>122</v>
      </c>
    </row>
    <row r="3" spans="1:4" x14ac:dyDescent="0.2">
      <c r="A3" t="s">
        <v>2</v>
      </c>
      <c r="B3" t="s">
        <v>3</v>
      </c>
      <c r="C3" t="s">
        <v>123</v>
      </c>
      <c r="D3" t="s">
        <v>124</v>
      </c>
    </row>
    <row r="4" spans="1:4" x14ac:dyDescent="0.2">
      <c r="A4" t="s">
        <v>31</v>
      </c>
      <c r="B4">
        <v>2</v>
      </c>
      <c r="C4" s="2">
        <v>0.38461538461538458</v>
      </c>
      <c r="D4" t="s">
        <v>125</v>
      </c>
    </row>
    <row r="5" spans="1:4" x14ac:dyDescent="0.2">
      <c r="A5" t="s">
        <v>32</v>
      </c>
      <c r="B5">
        <v>2</v>
      </c>
      <c r="C5" s="2">
        <v>0.38461538461538458</v>
      </c>
      <c r="D5" t="s">
        <v>125</v>
      </c>
    </row>
    <row r="6" spans="1:4" x14ac:dyDescent="0.2">
      <c r="A6" t="s">
        <v>33</v>
      </c>
      <c r="B6">
        <v>2</v>
      </c>
      <c r="C6" s="2">
        <v>0.3173076923076924</v>
      </c>
      <c r="D6" t="s">
        <v>125</v>
      </c>
    </row>
    <row r="7" spans="1:4" x14ac:dyDescent="0.2">
      <c r="A7" t="s">
        <v>34</v>
      </c>
      <c r="B7">
        <v>2</v>
      </c>
      <c r="C7" s="2">
        <v>0.44444444444444409</v>
      </c>
      <c r="D7" t="s">
        <v>125</v>
      </c>
    </row>
    <row r="8" spans="1:4" x14ac:dyDescent="0.2">
      <c r="A8" t="s">
        <v>35</v>
      </c>
      <c r="B8">
        <v>2</v>
      </c>
      <c r="C8" s="2">
        <v>0.2857142857142857</v>
      </c>
      <c r="D8" t="s">
        <v>126</v>
      </c>
    </row>
    <row r="9" spans="1:4" x14ac:dyDescent="0.2">
      <c r="A9" t="s">
        <v>17</v>
      </c>
      <c r="B9">
        <v>2</v>
      </c>
      <c r="C9" s="2">
        <v>0.2857142857142857</v>
      </c>
      <c r="D9" t="s">
        <v>126</v>
      </c>
    </row>
    <row r="10" spans="1:4" x14ac:dyDescent="0.2">
      <c r="A10" t="s">
        <v>31</v>
      </c>
      <c r="B10">
        <v>3</v>
      </c>
      <c r="C10" s="2">
        <v>0.58653846153846156</v>
      </c>
      <c r="D10" t="s">
        <v>125</v>
      </c>
    </row>
    <row r="11" spans="1:4" x14ac:dyDescent="0.2">
      <c r="A11" t="s">
        <v>32</v>
      </c>
      <c r="B11">
        <v>3</v>
      </c>
      <c r="C11" s="2">
        <v>0.58653846153846156</v>
      </c>
      <c r="D11" t="s">
        <v>125</v>
      </c>
    </row>
    <row r="12" spans="1:4" x14ac:dyDescent="0.2">
      <c r="A12" t="s">
        <v>33</v>
      </c>
      <c r="B12">
        <v>3</v>
      </c>
      <c r="C12" s="2">
        <v>0.57692307692307698</v>
      </c>
      <c r="D12" t="s">
        <v>125</v>
      </c>
    </row>
    <row r="13" spans="1:4" x14ac:dyDescent="0.2">
      <c r="A13" t="s">
        <v>34</v>
      </c>
      <c r="B13">
        <v>3</v>
      </c>
      <c r="C13" s="2">
        <v>0.66666666666666652</v>
      </c>
      <c r="D13" t="s">
        <v>125</v>
      </c>
    </row>
    <row r="14" spans="1:4" x14ac:dyDescent="0.2">
      <c r="A14" t="s">
        <v>35</v>
      </c>
      <c r="B14">
        <v>3</v>
      </c>
      <c r="C14" s="2">
        <v>0.42857142857142849</v>
      </c>
      <c r="D14" t="s">
        <v>126</v>
      </c>
    </row>
    <row r="15" spans="1:4" x14ac:dyDescent="0.2">
      <c r="A15" t="s">
        <v>17</v>
      </c>
      <c r="B15">
        <v>3</v>
      </c>
      <c r="C15" s="2">
        <v>0.42857142857142849</v>
      </c>
      <c r="D15" t="s">
        <v>126</v>
      </c>
    </row>
    <row r="16" spans="1:4" x14ac:dyDescent="0.2">
      <c r="A16" t="s">
        <v>31</v>
      </c>
      <c r="B16">
        <v>4</v>
      </c>
      <c r="C16" s="2">
        <v>0.71153846153846156</v>
      </c>
      <c r="D16" t="s">
        <v>125</v>
      </c>
    </row>
    <row r="17" spans="1:4" x14ac:dyDescent="0.2">
      <c r="A17" t="s">
        <v>32</v>
      </c>
      <c r="B17">
        <v>4</v>
      </c>
      <c r="C17" s="2">
        <v>0.71153846153846156</v>
      </c>
      <c r="D17" t="s">
        <v>125</v>
      </c>
    </row>
    <row r="18" spans="1:4" x14ac:dyDescent="0.2">
      <c r="A18" t="s">
        <v>33</v>
      </c>
      <c r="B18">
        <v>4</v>
      </c>
      <c r="C18" s="2">
        <v>0.90384615384615385</v>
      </c>
      <c r="D18" t="s">
        <v>125</v>
      </c>
    </row>
    <row r="19" spans="1:4" x14ac:dyDescent="0.2">
      <c r="A19" t="s">
        <v>34</v>
      </c>
      <c r="B19">
        <v>4</v>
      </c>
      <c r="C19" s="2">
        <v>0.75925925925925908</v>
      </c>
      <c r="D19" t="s">
        <v>125</v>
      </c>
    </row>
    <row r="20" spans="1:4" x14ac:dyDescent="0.2">
      <c r="A20" t="s">
        <v>35</v>
      </c>
      <c r="B20">
        <v>4</v>
      </c>
      <c r="C20" s="2">
        <v>0.5714285714285714</v>
      </c>
      <c r="D20" t="s">
        <v>126</v>
      </c>
    </row>
    <row r="21" spans="1:4" x14ac:dyDescent="0.2">
      <c r="A21" t="s">
        <v>17</v>
      </c>
      <c r="B21">
        <v>4</v>
      </c>
      <c r="C21" s="2">
        <v>0.5714285714285714</v>
      </c>
      <c r="D21" t="s">
        <v>126</v>
      </c>
    </row>
    <row r="22" spans="1:4" x14ac:dyDescent="0.2">
      <c r="A22" t="s">
        <v>31</v>
      </c>
      <c r="B22">
        <v>5</v>
      </c>
      <c r="C22" s="2">
        <v>0.8</v>
      </c>
      <c r="D22" t="s">
        <v>125</v>
      </c>
    </row>
    <row r="23" spans="1:4" x14ac:dyDescent="0.2">
      <c r="A23" t="s">
        <v>32</v>
      </c>
      <c r="B23">
        <v>5</v>
      </c>
      <c r="C23" s="2">
        <v>0.8</v>
      </c>
      <c r="D23" t="s">
        <v>125</v>
      </c>
    </row>
    <row r="24" spans="1:4" x14ac:dyDescent="0.2">
      <c r="A24" t="s">
        <v>33</v>
      </c>
      <c r="B24">
        <v>5</v>
      </c>
      <c r="C24" s="2">
        <v>0.92</v>
      </c>
      <c r="D24" t="s">
        <v>125</v>
      </c>
    </row>
    <row r="25" spans="1:4" x14ac:dyDescent="0.2">
      <c r="A25" t="s">
        <v>34</v>
      </c>
      <c r="B25">
        <v>5</v>
      </c>
      <c r="C25" s="2">
        <v>0.85</v>
      </c>
      <c r="D25" t="s">
        <v>125</v>
      </c>
    </row>
    <row r="26" spans="1:4" x14ac:dyDescent="0.2">
      <c r="A26" t="s">
        <v>35</v>
      </c>
      <c r="B26">
        <v>5</v>
      </c>
      <c r="C26" s="2">
        <v>0.7142857142857143</v>
      </c>
      <c r="D26" t="s">
        <v>126</v>
      </c>
    </row>
    <row r="27" spans="1:4" x14ac:dyDescent="0.2">
      <c r="A27" t="s">
        <v>17</v>
      </c>
      <c r="B27">
        <v>5</v>
      </c>
      <c r="C27" s="2">
        <v>0.7142857142857143</v>
      </c>
      <c r="D27" t="s">
        <v>126</v>
      </c>
    </row>
    <row r="28" spans="1:4" x14ac:dyDescent="0.2">
      <c r="A28" t="s">
        <v>31</v>
      </c>
      <c r="B28">
        <v>6</v>
      </c>
      <c r="C28" s="2">
        <v>0.95</v>
      </c>
      <c r="D28" t="s">
        <v>127</v>
      </c>
    </row>
    <row r="29" spans="1:4" x14ac:dyDescent="0.2">
      <c r="A29" t="s">
        <v>32</v>
      </c>
      <c r="B29">
        <v>6</v>
      </c>
      <c r="C29" s="2">
        <v>0.95</v>
      </c>
      <c r="D29" t="s">
        <v>127</v>
      </c>
    </row>
    <row r="30" spans="1:4" x14ac:dyDescent="0.2">
      <c r="A30" t="s">
        <v>33</v>
      </c>
      <c r="B30">
        <v>6</v>
      </c>
      <c r="C30" s="2">
        <v>1</v>
      </c>
      <c r="D30" t="s">
        <v>127</v>
      </c>
    </row>
    <row r="31" spans="1:4" x14ac:dyDescent="0.2">
      <c r="A31" t="s">
        <v>34</v>
      </c>
      <c r="B31">
        <v>6</v>
      </c>
      <c r="C31" s="2">
        <v>0.95</v>
      </c>
      <c r="D31" t="s">
        <v>127</v>
      </c>
    </row>
    <row r="32" spans="1:4" x14ac:dyDescent="0.2">
      <c r="A32" t="s">
        <v>35</v>
      </c>
      <c r="B32">
        <v>6</v>
      </c>
      <c r="C32" s="2">
        <v>0.8571428571428571</v>
      </c>
      <c r="D32" t="s">
        <v>126</v>
      </c>
    </row>
    <row r="33" spans="1:4" x14ac:dyDescent="0.2">
      <c r="A33" t="s">
        <v>17</v>
      </c>
      <c r="B33">
        <v>6</v>
      </c>
      <c r="C33" s="2">
        <v>0.8571428571428571</v>
      </c>
      <c r="D33" t="s">
        <v>126</v>
      </c>
    </row>
    <row r="34" spans="1:4" x14ac:dyDescent="0.2">
      <c r="A34" t="s">
        <v>23</v>
      </c>
      <c r="B34">
        <v>6</v>
      </c>
      <c r="C34" s="2">
        <v>0.5</v>
      </c>
    </row>
    <row r="35" spans="1:4" x14ac:dyDescent="0.2">
      <c r="A35" t="s">
        <v>24</v>
      </c>
      <c r="B35">
        <v>6</v>
      </c>
      <c r="C35" s="2">
        <v>1</v>
      </c>
    </row>
    <row r="36" spans="1:4" x14ac:dyDescent="0.2">
      <c r="A36" t="s">
        <v>25</v>
      </c>
      <c r="B36">
        <v>6</v>
      </c>
      <c r="C36" s="2">
        <v>0.5</v>
      </c>
    </row>
    <row r="37" spans="1:4" x14ac:dyDescent="0.2">
      <c r="A37" t="s">
        <v>31</v>
      </c>
      <c r="B37">
        <v>7</v>
      </c>
      <c r="C37" s="2">
        <v>1</v>
      </c>
      <c r="D37" t="s">
        <v>127</v>
      </c>
    </row>
    <row r="38" spans="1:4" x14ac:dyDescent="0.2">
      <c r="A38" t="s">
        <v>32</v>
      </c>
      <c r="B38">
        <v>7</v>
      </c>
      <c r="C38" s="2">
        <v>1</v>
      </c>
      <c r="D38" t="s">
        <v>127</v>
      </c>
    </row>
    <row r="39" spans="1:4" x14ac:dyDescent="0.2">
      <c r="A39" t="s">
        <v>33</v>
      </c>
      <c r="B39">
        <v>7</v>
      </c>
      <c r="C39" s="2">
        <v>1</v>
      </c>
      <c r="D39" t="s">
        <v>127</v>
      </c>
    </row>
    <row r="40" spans="1:4" x14ac:dyDescent="0.2">
      <c r="A40" t="s">
        <v>34</v>
      </c>
      <c r="B40">
        <v>7</v>
      </c>
      <c r="C40" s="2">
        <v>1</v>
      </c>
      <c r="D40" t="s">
        <v>127</v>
      </c>
    </row>
    <row r="41" spans="1:4" x14ac:dyDescent="0.2">
      <c r="A41" t="s">
        <v>35</v>
      </c>
      <c r="B41">
        <v>7</v>
      </c>
      <c r="C41" s="2">
        <v>1</v>
      </c>
      <c r="D41" t="s">
        <v>126</v>
      </c>
    </row>
    <row r="42" spans="1:4" x14ac:dyDescent="0.2">
      <c r="A42" t="s">
        <v>17</v>
      </c>
      <c r="B42">
        <v>7</v>
      </c>
      <c r="C42" s="2">
        <v>1</v>
      </c>
      <c r="D42" t="s">
        <v>126</v>
      </c>
    </row>
    <row r="43" spans="1:4" x14ac:dyDescent="0.2">
      <c r="A43" t="s">
        <v>23</v>
      </c>
      <c r="B43">
        <v>7</v>
      </c>
      <c r="C43" s="2">
        <v>1</v>
      </c>
    </row>
    <row r="44" spans="1:4" x14ac:dyDescent="0.2">
      <c r="A44" t="s">
        <v>24</v>
      </c>
      <c r="B44">
        <v>7</v>
      </c>
      <c r="C44" s="2">
        <v>1</v>
      </c>
    </row>
    <row r="45" spans="1:4" x14ac:dyDescent="0.2">
      <c r="A45" t="s">
        <v>25</v>
      </c>
      <c r="B45">
        <v>7</v>
      </c>
      <c r="C45" s="2">
        <v>1</v>
      </c>
    </row>
    <row r="46" spans="1:4" x14ac:dyDescent="0.2">
      <c r="A46" t="s">
        <v>31</v>
      </c>
      <c r="B46">
        <v>8</v>
      </c>
      <c r="C46" s="2">
        <v>1</v>
      </c>
      <c r="D46" t="s">
        <v>127</v>
      </c>
    </row>
    <row r="47" spans="1:4" x14ac:dyDescent="0.2">
      <c r="A47" t="s">
        <v>32</v>
      </c>
      <c r="B47">
        <v>8</v>
      </c>
      <c r="C47" s="2">
        <v>1</v>
      </c>
      <c r="D47" t="s">
        <v>127</v>
      </c>
    </row>
    <row r="48" spans="1:4" x14ac:dyDescent="0.2">
      <c r="A48" t="s">
        <v>33</v>
      </c>
      <c r="B48">
        <v>8</v>
      </c>
      <c r="C48" s="2">
        <v>1</v>
      </c>
      <c r="D48" t="s">
        <v>127</v>
      </c>
    </row>
    <row r="49" spans="1:4" x14ac:dyDescent="0.2">
      <c r="A49" t="s">
        <v>34</v>
      </c>
      <c r="B49">
        <v>8</v>
      </c>
      <c r="C49" s="2">
        <v>1</v>
      </c>
      <c r="D49" t="s">
        <v>127</v>
      </c>
    </row>
    <row r="50" spans="1:4" x14ac:dyDescent="0.2">
      <c r="A50" t="s">
        <v>35</v>
      </c>
      <c r="B50">
        <v>8</v>
      </c>
      <c r="C50" s="2">
        <v>1</v>
      </c>
      <c r="D50" t="s">
        <v>126</v>
      </c>
    </row>
    <row r="51" spans="1:4" x14ac:dyDescent="0.2">
      <c r="A51" t="s">
        <v>17</v>
      </c>
      <c r="B51">
        <v>8</v>
      </c>
      <c r="C51" s="2">
        <v>1</v>
      </c>
      <c r="D51" t="s">
        <v>126</v>
      </c>
    </row>
    <row r="52" spans="1:4" x14ac:dyDescent="0.2">
      <c r="A52" t="s">
        <v>23</v>
      </c>
      <c r="B52">
        <v>8</v>
      </c>
      <c r="C52" s="2">
        <v>1</v>
      </c>
    </row>
    <row r="53" spans="1:4" x14ac:dyDescent="0.2">
      <c r="A53" t="s">
        <v>24</v>
      </c>
      <c r="B53">
        <v>8</v>
      </c>
      <c r="C53" s="2">
        <v>1</v>
      </c>
    </row>
    <row r="54" spans="1:4" x14ac:dyDescent="0.2">
      <c r="A54" t="s">
        <v>25</v>
      </c>
      <c r="B54">
        <v>8</v>
      </c>
      <c r="C54" s="2">
        <v>1</v>
      </c>
    </row>
    <row r="55" spans="1:4" x14ac:dyDescent="0.2">
      <c r="A55" t="s">
        <v>27</v>
      </c>
      <c r="B55">
        <v>6</v>
      </c>
      <c r="C55" s="2">
        <v>1</v>
      </c>
    </row>
    <row r="56" spans="1:4" x14ac:dyDescent="0.2">
      <c r="A56" t="s">
        <v>27</v>
      </c>
      <c r="B56">
        <v>7</v>
      </c>
      <c r="C56" s="2">
        <v>1</v>
      </c>
    </row>
    <row r="57" spans="1:4" x14ac:dyDescent="0.2">
      <c r="A57" t="s">
        <v>27</v>
      </c>
      <c r="B57">
        <v>8</v>
      </c>
      <c r="C57" s="2">
        <v>1</v>
      </c>
    </row>
    <row r="58" spans="1:4" x14ac:dyDescent="0.2">
      <c r="C58" s="2"/>
    </row>
    <row r="59" spans="1:4" x14ac:dyDescent="0.2">
      <c r="C59" s="2"/>
    </row>
    <row r="60" spans="1:4" x14ac:dyDescent="0.2">
      <c r="C60" s="2"/>
    </row>
    <row r="61" spans="1:4" x14ac:dyDescent="0.2">
      <c r="C61" s="2"/>
    </row>
    <row r="62" spans="1:4" x14ac:dyDescent="0.2">
      <c r="C62" s="2"/>
    </row>
    <row r="63" spans="1:4" x14ac:dyDescent="0.2">
      <c r="C63" s="2"/>
    </row>
    <row r="64" spans="1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</sheetData>
  <autoFilter ref="A1:D54" xr:uid="{00000000-0009-0000-0000-000007000000}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baseColWidth="10" defaultColWidth="10.5" defaultRowHeight="15" x14ac:dyDescent="0.2"/>
  <cols>
    <col min="1" max="1" width="10.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128</v>
      </c>
    </row>
    <row r="2" spans="1:4" x14ac:dyDescent="0.2">
      <c r="A2" t="s">
        <v>129</v>
      </c>
    </row>
    <row r="3" spans="1:4" x14ac:dyDescent="0.2">
      <c r="A3" t="s">
        <v>46</v>
      </c>
      <c r="B3" t="s">
        <v>2</v>
      </c>
      <c r="C3" t="s">
        <v>3</v>
      </c>
      <c r="D3" t="s">
        <v>130</v>
      </c>
    </row>
    <row r="4" spans="1:4" x14ac:dyDescent="0.2">
      <c r="A4" t="s">
        <v>49</v>
      </c>
      <c r="B4" t="s">
        <v>32</v>
      </c>
      <c r="C4">
        <v>1</v>
      </c>
      <c r="D4">
        <v>0</v>
      </c>
    </row>
  </sheetData>
  <autoFilter ref="A1:D1115" xr:uid="{00000000-0009-0000-0000-000008000000}"/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OffshoreAreaMaxCapacity</vt:lpstr>
      <vt:lpstr>gen</vt:lpstr>
      <vt:lpstr>initialCap2</vt:lpstr>
      <vt:lpstr>maxBuiltCap2</vt:lpstr>
      <vt:lpstr>maxInstalledCap2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Iver Olai Lade Gjørvad</cp:lastModifiedBy>
  <dcterms:created xsi:type="dcterms:W3CDTF">2015-06-05T18:17:20Z</dcterms:created>
  <dcterms:modified xsi:type="dcterms:W3CDTF">2023-11-09T09:11:14Z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