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Excel - Functions and Formulae\Lecture files\Topic 11 Advanced Data Reporting\"/>
    </mc:Choice>
  </mc:AlternateContent>
  <bookViews>
    <workbookView xWindow="0" yWindow="0" windowWidth="16395" windowHeight="5670" tabRatio="500"/>
  </bookViews>
  <sheets>
    <sheet name="Product Data" sheetId="2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2" l="1"/>
  <c r="C21" i="2"/>
  <c r="D21" i="2"/>
  <c r="E21" i="2"/>
  <c r="F21" i="2"/>
  <c r="G21" i="2"/>
  <c r="H21" i="2"/>
  <c r="I21" i="2"/>
  <c r="J21" i="2"/>
  <c r="J20" i="2"/>
  <c r="I15" i="2"/>
  <c r="B15" i="2"/>
  <c r="C15" i="2"/>
  <c r="D15" i="2"/>
  <c r="E15" i="2"/>
  <c r="F15" i="2"/>
  <c r="G15" i="2"/>
  <c r="H15" i="2"/>
  <c r="J15" i="2"/>
  <c r="I16" i="2"/>
  <c r="H16" i="2"/>
  <c r="G16" i="2"/>
  <c r="F16" i="2"/>
  <c r="E16" i="2"/>
  <c r="D16" i="2"/>
  <c r="C16" i="2"/>
  <c r="B16" i="2"/>
  <c r="J16" i="2"/>
</calcChain>
</file>

<file path=xl/sharedStrings.xml><?xml version="1.0" encoding="utf-8"?>
<sst xmlns="http://schemas.openxmlformats.org/spreadsheetml/2006/main" count="52" uniqueCount="35">
  <si>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</si>
  <si>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</si>
  <si>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</si>
  <si>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</si>
  <si>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</si>
  <si>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</si>
  <si>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</si>
  <si>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</si>
  <si>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</si>
  <si>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</si>
  <si>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</si>
  <si>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</si>
  <si>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PRODUCT NAME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</si>
  <si>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</si>
  <si>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</si>
  <si>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</si>
  <si>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</si>
  <si>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</si>
  <si>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</si>
  <si>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</si>
  <si>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</si>
  <si>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TIME TO MARKET</t>
  </si>
  <si>
    <t>DAYS</t>
  </si>
  <si>
    <t>GOAL</t>
  </si>
  <si>
    <t>NEW</t>
  </si>
  <si>
    <t>EXISTING</t>
  </si>
  <si>
    <t>PRODUCT REVENUE</t>
  </si>
  <si>
    <t>REVENUE BREAKDOWN</t>
  </si>
  <si>
    <t>ALL</t>
  </si>
  <si>
    <t>ANNUAL REV</t>
  </si>
  <si>
    <t>PERCENTAGE</t>
  </si>
  <si>
    <t>WIN / LOSS</t>
  </si>
  <si>
    <t>WIN</t>
  </si>
  <si>
    <t>LOSS</t>
  </si>
  <si>
    <t>PRODUCT METRICS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</si>
</sst>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0.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Arial"/>
    </font>
    <font>
      <b/>
      <sz val="10"/>
      <color indexed="9"/>
      <name val="Arial"/>
    </font>
    <font>
      <sz val="10"/>
      <color indexed="8"/>
      <name val="Arial"/>
    </font>
    <font>
      <b/>
      <sz val="12"/>
      <color indexed="9"/>
      <name val="Arial"/>
    </font>
    <font>
      <b/>
      <sz val="14"/>
      <color theme="9" tint="-0.499984740745262"/>
      <name val="Arial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/>
      <right/>
      <top/>
      <bottom style="thin">
        <color theme="8" tint="0.59999389629810485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5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5" fillId="2" borderId="1" xfId="0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indent="1"/>
    </xf>
    <xf numFmtId="165" fontId="4" fillId="0" borderId="1" xfId="0" applyNumberFormat="1" applyFont="1" applyBorder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3" fillId="7" borderId="1" xfId="0" applyFont="1" applyFill="1" applyBorder="1"/>
    <xf numFmtId="164" fontId="4" fillId="0" borderId="1" xfId="0" applyNumberFormat="1" applyFont="1" applyBorder="1"/>
    <xf numFmtId="164" fontId="4" fillId="0" borderId="1" xfId="0" applyNumberFormat="1" applyFont="1" applyBorder="1" applyAlignment="1">
      <alignment horizontal="center"/>
    </xf>
    <xf numFmtId="9" fontId="4" fillId="0" borderId="1" xfId="1" applyFont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indent="1"/>
    </xf>
    <xf numFmtId="0" fontId="6" fillId="0" borderId="2" xfId="0" applyFont="1" applyBorder="1" applyAlignment="1">
      <alignment horizontal="left" vertical="center" indent="1"/>
    </xf>
    <xf numFmtId="0" fontId="4" fillId="0" borderId="1" xfId="0" applyFont="1" applyFill="1" applyBorder="1" applyAlignment="1">
      <alignment horizontal="left" indent="1"/>
    </xf>
    <xf numFmtId="0" fontId="5" fillId="9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 indent="1"/>
    </xf>
    <xf numFmtId="0" fontId="5" fillId="3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colors>
    <mruColors>
      <color rgb="FF6A3AFF"/>
      <color rgb="FFEE57AD"/>
      <color rgb="FFFFC11D"/>
      <color rgb="FFED7C00"/>
      <color rgb="FF732EE0"/>
      <color rgb="FFF1B93C"/>
      <color rgb="FFFFDCE4"/>
      <color rgb="FFE3DAFF"/>
      <color rgb="FFFFBD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35"/>
  <sheetViews>
    <sheetView showGridLines="0" tabSelected="1" topLeftCell="E1" zoomScale="62" zoomScaleNormal="62" workbookViewId="0">
      <selection activeCell="L25" sqref="L25"/>
    </sheetView>
  </sheetViews>
  <sheetFormatPr defaultColWidth="11.25" defaultRowHeight="15.75" x14ac:dyDescent="0.25"/>
  <cols>
    <col min="1" max="1" width="13.25" style="4" customWidth="1"/>
    <col min="2" max="14" width="13.25" customWidth="1"/>
  </cols>
  <sheetData>
    <row r="1" spans="1:19" ht="31.9" customHeight="1" x14ac:dyDescent="0.25">
      <c r="A1" s="16" t="s">
        <v>34</v>
      </c>
      <c r="B1" s="16"/>
      <c r="C1" s="16"/>
      <c r="D1" s="16"/>
      <c r="E1" s="16"/>
      <c r="F1" s="16"/>
      <c r="G1" s="16"/>
      <c r="H1" s="16"/>
      <c r="I1" s="16"/>
      <c r="J1" s="16"/>
      <c r="K1" s="1"/>
      <c r="L1" s="1"/>
      <c r="M1" s="1"/>
      <c r="N1" s="1"/>
      <c r="O1" s="1"/>
      <c r="P1" s="1"/>
      <c r="Q1" s="1"/>
      <c r="R1" s="1"/>
      <c r="S1" s="1"/>
    </row>
    <row r="2" spans="1:19" ht="31.9" customHeight="1" x14ac:dyDescent="0.25">
      <c r="A2" s="19" t="s">
        <v>26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"/>
      <c r="P2" s="1"/>
      <c r="Q2" s="1"/>
      <c r="R2" s="1"/>
      <c r="S2" s="1"/>
    </row>
    <row r="3" spans="1:19" ht="24" customHeight="1" x14ac:dyDescent="0.25">
      <c r="A3" s="20" t="s">
        <v>12</v>
      </c>
      <c r="B3" s="20"/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1"/>
      <c r="P3" s="1"/>
      <c r="Q3" s="1"/>
      <c r="R3" s="1"/>
      <c r="S3" s="1"/>
    </row>
    <row r="4" spans="1:19" x14ac:dyDescent="0.25">
      <c r="A4" s="17" t="s">
        <v>13</v>
      </c>
      <c r="B4" s="17"/>
      <c r="C4" s="11">
        <v>47216</v>
      </c>
      <c r="D4" s="11">
        <v>244714</v>
      </c>
      <c r="E4" s="11">
        <v>246549</v>
      </c>
      <c r="F4" s="11">
        <v>235062</v>
      </c>
      <c r="G4" s="11">
        <v>162881</v>
      </c>
      <c r="H4" s="11">
        <v>96528</v>
      </c>
      <c r="I4" s="11">
        <v>29235</v>
      </c>
      <c r="J4" s="11">
        <v>25934</v>
      </c>
      <c r="K4" s="11">
        <v>233397</v>
      </c>
      <c r="L4" s="11">
        <v>78479</v>
      </c>
      <c r="M4" s="11">
        <v>184799</v>
      </c>
      <c r="N4" s="11">
        <v>248215</v>
      </c>
      <c r="O4" s="1"/>
      <c r="P4" s="1"/>
      <c r="Q4" s="1"/>
      <c r="R4" s="1"/>
      <c r="S4" s="1"/>
    </row>
    <row r="5" spans="1:19" x14ac:dyDescent="0.25">
      <c r="A5" s="17" t="s">
        <v>14</v>
      </c>
      <c r="B5" s="17"/>
      <c r="C5" s="11">
        <v>19193</v>
      </c>
      <c r="D5" s="11">
        <v>32086</v>
      </c>
      <c r="E5" s="11">
        <v>93117</v>
      </c>
      <c r="F5" s="11">
        <v>45862</v>
      </c>
      <c r="G5" s="11">
        <v>62853</v>
      </c>
      <c r="H5" s="11">
        <v>55513</v>
      </c>
      <c r="I5" s="11">
        <v>22945</v>
      </c>
      <c r="J5" s="11">
        <v>15084</v>
      </c>
      <c r="K5" s="11">
        <v>45347</v>
      </c>
      <c r="L5" s="11">
        <v>57736</v>
      </c>
      <c r="M5" s="11">
        <v>20142</v>
      </c>
      <c r="N5" s="11">
        <v>45284</v>
      </c>
      <c r="O5" s="1"/>
      <c r="P5" s="1"/>
      <c r="Q5" s="1"/>
      <c r="R5" s="1"/>
      <c r="S5" s="1"/>
    </row>
    <row r="6" spans="1:19" x14ac:dyDescent="0.25">
      <c r="A6" s="17" t="s">
        <v>15</v>
      </c>
      <c r="B6" s="17"/>
      <c r="C6" s="11">
        <v>222006</v>
      </c>
      <c r="D6" s="11">
        <v>180009</v>
      </c>
      <c r="E6" s="11">
        <v>99998</v>
      </c>
      <c r="F6" s="11">
        <v>215030</v>
      </c>
      <c r="G6" s="11">
        <v>195262</v>
      </c>
      <c r="H6" s="11">
        <v>272260</v>
      </c>
      <c r="I6" s="11">
        <v>128123</v>
      </c>
      <c r="J6" s="11">
        <v>163950</v>
      </c>
      <c r="K6" s="11">
        <v>213914</v>
      </c>
      <c r="L6" s="11">
        <v>180191</v>
      </c>
      <c r="M6" s="11">
        <v>111890</v>
      </c>
      <c r="N6" s="11">
        <v>260495</v>
      </c>
      <c r="O6" s="1"/>
    </row>
    <row r="7" spans="1:19" x14ac:dyDescent="0.25">
      <c r="A7" s="17" t="s">
        <v>16</v>
      </c>
      <c r="B7" s="17"/>
      <c r="C7" s="11">
        <v>39469</v>
      </c>
      <c r="D7" s="11">
        <v>58661</v>
      </c>
      <c r="E7" s="11">
        <v>60612</v>
      </c>
      <c r="F7" s="11">
        <v>99456</v>
      </c>
      <c r="G7" s="11">
        <v>39062</v>
      </c>
      <c r="H7" s="11">
        <v>42689</v>
      </c>
      <c r="I7" s="11">
        <v>53197</v>
      </c>
      <c r="J7" s="11">
        <v>23026</v>
      </c>
      <c r="K7" s="11">
        <v>33165</v>
      </c>
      <c r="L7" s="11">
        <v>88342</v>
      </c>
      <c r="M7" s="11">
        <v>8492</v>
      </c>
      <c r="N7" s="11">
        <v>34798</v>
      </c>
      <c r="O7" s="1"/>
    </row>
    <row r="8" spans="1:19" x14ac:dyDescent="0.25">
      <c r="A8" s="17" t="s">
        <v>17</v>
      </c>
      <c r="B8" s="17"/>
      <c r="C8" s="11">
        <v>234770</v>
      </c>
      <c r="D8" s="11">
        <v>46607</v>
      </c>
      <c r="E8" s="11">
        <v>232313</v>
      </c>
      <c r="F8" s="11">
        <v>255979</v>
      </c>
      <c r="G8" s="11">
        <v>282279</v>
      </c>
      <c r="H8" s="11">
        <v>83677</v>
      </c>
      <c r="I8" s="11">
        <v>254593</v>
      </c>
      <c r="J8" s="11">
        <v>50461</v>
      </c>
      <c r="K8" s="11">
        <v>239685</v>
      </c>
      <c r="L8" s="11">
        <v>106425</v>
      </c>
      <c r="M8" s="11">
        <v>229535</v>
      </c>
      <c r="N8" s="11">
        <v>200682</v>
      </c>
      <c r="O8" s="1"/>
    </row>
    <row r="9" spans="1:19" x14ac:dyDescent="0.25">
      <c r="A9" s="17" t="s">
        <v>18</v>
      </c>
      <c r="B9" s="17"/>
      <c r="C9" s="11">
        <v>201494</v>
      </c>
      <c r="D9" s="11">
        <v>186911</v>
      </c>
      <c r="E9" s="11">
        <v>203515</v>
      </c>
      <c r="F9" s="11">
        <v>234445</v>
      </c>
      <c r="G9" s="11">
        <v>181894</v>
      </c>
      <c r="H9" s="11">
        <v>160175</v>
      </c>
      <c r="I9" s="11">
        <v>266340</v>
      </c>
      <c r="J9" s="11">
        <v>175055</v>
      </c>
      <c r="K9" s="11">
        <v>94469</v>
      </c>
      <c r="L9" s="11">
        <v>209779</v>
      </c>
      <c r="M9" s="11">
        <v>275541</v>
      </c>
      <c r="N9" s="11">
        <v>268761</v>
      </c>
      <c r="O9" s="1"/>
    </row>
    <row r="10" spans="1:19" x14ac:dyDescent="0.25">
      <c r="A10" s="17" t="s">
        <v>19</v>
      </c>
      <c r="B10" s="17"/>
      <c r="C10" s="11">
        <v>274110</v>
      </c>
      <c r="D10" s="11">
        <v>149012</v>
      </c>
      <c r="E10" s="11">
        <v>260774</v>
      </c>
      <c r="F10" s="11">
        <v>107794</v>
      </c>
      <c r="G10" s="11">
        <v>35721</v>
      </c>
      <c r="H10" s="11">
        <v>225425</v>
      </c>
      <c r="I10" s="11">
        <v>62085</v>
      </c>
      <c r="J10" s="11">
        <v>130874</v>
      </c>
      <c r="K10" s="11">
        <v>194695</v>
      </c>
      <c r="L10" s="11">
        <v>19447</v>
      </c>
      <c r="M10" s="11">
        <v>31889</v>
      </c>
      <c r="N10" s="11">
        <v>31930</v>
      </c>
      <c r="O10" s="1"/>
    </row>
    <row r="11" spans="1:19" x14ac:dyDescent="0.25">
      <c r="A11" s="17" t="s">
        <v>20</v>
      </c>
      <c r="B11" s="17"/>
      <c r="C11" s="11">
        <v>82171</v>
      </c>
      <c r="D11" s="11">
        <v>204047</v>
      </c>
      <c r="E11" s="11">
        <v>44710</v>
      </c>
      <c r="F11" s="11">
        <v>100217</v>
      </c>
      <c r="G11" s="11">
        <v>115395</v>
      </c>
      <c r="H11" s="11">
        <v>145751</v>
      </c>
      <c r="I11" s="11">
        <v>15786</v>
      </c>
      <c r="J11" s="11">
        <v>37944</v>
      </c>
      <c r="K11" s="11">
        <v>38415</v>
      </c>
      <c r="L11" s="11">
        <v>70395</v>
      </c>
      <c r="M11" s="11">
        <v>25040</v>
      </c>
      <c r="N11" s="11">
        <v>67508</v>
      </c>
      <c r="O11" s="1"/>
    </row>
    <row r="12" spans="1:19" x14ac:dyDescent="0.25">
      <c r="A12" s="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9" ht="33" customHeight="1" x14ac:dyDescent="0.25">
      <c r="A13" s="22" t="s">
        <v>27</v>
      </c>
      <c r="B13" s="22"/>
      <c r="C13" s="22"/>
      <c r="D13" s="22"/>
      <c r="E13" s="22"/>
      <c r="F13" s="22"/>
      <c r="G13" s="22"/>
      <c r="H13" s="22"/>
      <c r="I13" s="22"/>
      <c r="J13" s="22"/>
      <c r="K13" s="1"/>
      <c r="L13" s="21" t="s">
        <v>21</v>
      </c>
      <c r="M13" s="21"/>
      <c r="N13" s="21"/>
    </row>
    <row r="14" spans="1:19" ht="24" customHeight="1" x14ac:dyDescent="0.25">
      <c r="A14" s="9"/>
      <c r="B14" s="9" t="s">
        <v>13</v>
      </c>
      <c r="C14" s="9" t="s">
        <v>14</v>
      </c>
      <c r="D14" s="9" t="s">
        <v>15</v>
      </c>
      <c r="E14" s="9" t="s">
        <v>16</v>
      </c>
      <c r="F14" s="9" t="s">
        <v>17</v>
      </c>
      <c r="G14" s="9" t="s">
        <v>18</v>
      </c>
      <c r="H14" s="9" t="s">
        <v>19</v>
      </c>
      <c r="I14" s="9" t="s">
        <v>20</v>
      </c>
      <c r="J14" s="9" t="s">
        <v>28</v>
      </c>
      <c r="K14" s="1"/>
      <c r="L14" s="5"/>
      <c r="M14" s="6" t="s">
        <v>24</v>
      </c>
      <c r="N14" s="6" t="s">
        <v>25</v>
      </c>
    </row>
    <row r="15" spans="1:19" x14ac:dyDescent="0.25">
      <c r="A15" s="10" t="s">
        <v>29</v>
      </c>
      <c r="B15" s="12">
        <f>SUM(C4:N4)</f>
        <v>1833009</v>
      </c>
      <c r="C15" s="12">
        <f>SUM(C5:N5)</f>
        <v>515162</v>
      </c>
      <c r="D15" s="12">
        <f>SUM(C6:N6)</f>
        <v>2243128</v>
      </c>
      <c r="E15" s="12">
        <f>SUM(C7:N7)</f>
        <v>580969</v>
      </c>
      <c r="F15" s="12">
        <f>SUM(C8:N8)</f>
        <v>2217006</v>
      </c>
      <c r="G15" s="12">
        <f>SUM(C9:N9)</f>
        <v>2458379</v>
      </c>
      <c r="H15" s="12">
        <f>SUM(C10:N10)</f>
        <v>1523756</v>
      </c>
      <c r="I15" s="12">
        <f>SUM(C11:N11)</f>
        <v>947379</v>
      </c>
      <c r="J15" s="12">
        <f>SUM(B15:I15)</f>
        <v>12318788</v>
      </c>
      <c r="K15" s="1"/>
      <c r="L15" s="7" t="s">
        <v>22</v>
      </c>
      <c r="M15" s="8">
        <v>57.6</v>
      </c>
      <c r="N15" s="8">
        <v>22.4</v>
      </c>
      <c r="O15" s="1"/>
    </row>
    <row r="16" spans="1:19" x14ac:dyDescent="0.25">
      <c r="A16" s="10" t="s">
        <v>30</v>
      </c>
      <c r="B16" s="13">
        <f>B15/J15</f>
        <v>0.14879783628064708</v>
      </c>
      <c r="C16" s="13">
        <f>C15/J15</f>
        <v>4.1819211435410689E-2</v>
      </c>
      <c r="D16" s="13">
        <f>D15/J15</f>
        <v>0.18208999132057471</v>
      </c>
      <c r="E16" s="13">
        <f>E15/J15</f>
        <v>4.716121423633559E-2</v>
      </c>
      <c r="F16" s="13">
        <f>F15/J15</f>
        <v>0.17996949050507241</v>
      </c>
      <c r="G16" s="13">
        <f>G15/J15</f>
        <v>0.19956338237170734</v>
      </c>
      <c r="H16" s="13">
        <f>H15/J15</f>
        <v>0.12369366207130117</v>
      </c>
      <c r="I16" s="13">
        <f>I15/J15</f>
        <v>7.6905211778950988E-2</v>
      </c>
      <c r="J16" s="13">
        <f>SUM(B16:I16)</f>
        <v>1</v>
      </c>
      <c r="K16" s="1"/>
      <c r="L16" s="7" t="s">
        <v>23</v>
      </c>
      <c r="M16" s="8">
        <v>55</v>
      </c>
      <c r="N16" s="8">
        <v>20</v>
      </c>
      <c r="O16" s="1"/>
    </row>
    <row r="17" spans="1:19" x14ac:dyDescent="0.25">
      <c r="A17" s="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40.15" customHeight="1" x14ac:dyDescent="0.25">
      <c r="A18" s="18" t="s">
        <v>31</v>
      </c>
      <c r="B18" s="18"/>
      <c r="C18" s="18"/>
      <c r="D18" s="18"/>
      <c r="E18" s="18"/>
      <c r="F18" s="18"/>
      <c r="G18" s="18"/>
      <c r="H18" s="18"/>
      <c r="I18" s="18"/>
      <c r="J18" s="18"/>
      <c r="K18" s="1"/>
      <c r="L18" s="1"/>
      <c r="M18" s="1"/>
      <c r="N18" s="1"/>
      <c r="O18" s="1"/>
      <c r="P18" s="1"/>
      <c r="Q18" s="1"/>
      <c r="R18" s="1"/>
      <c r="S18" s="1"/>
    </row>
    <row r="19" spans="1:19" ht="24" customHeight="1" x14ac:dyDescent="0.25">
      <c r="A19" s="14"/>
      <c r="B19" s="14" t="s">
        <v>13</v>
      </c>
      <c r="C19" s="14" t="s">
        <v>14</v>
      </c>
      <c r="D19" s="14" t="s">
        <v>15</v>
      </c>
      <c r="E19" s="14" t="s">
        <v>16</v>
      </c>
      <c r="F19" s="14" t="s">
        <v>17</v>
      </c>
      <c r="G19" s="14" t="s">
        <v>18</v>
      </c>
      <c r="H19" s="14" t="s">
        <v>19</v>
      </c>
      <c r="I19" s="14" t="s">
        <v>20</v>
      </c>
      <c r="J19" s="14" t="s">
        <v>28</v>
      </c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15" t="s">
        <v>32</v>
      </c>
      <c r="B20" s="13">
        <v>0.73</v>
      </c>
      <c r="C20" s="13">
        <v>0.75</v>
      </c>
      <c r="D20" s="13">
        <v>0.91</v>
      </c>
      <c r="E20" s="13">
        <v>0.85</v>
      </c>
      <c r="F20" s="13">
        <v>0.89</v>
      </c>
      <c r="G20" s="13">
        <v>0.82</v>
      </c>
      <c r="H20" s="13">
        <v>0.28000000000000003</v>
      </c>
      <c r="I20" s="13">
        <v>0.84</v>
      </c>
      <c r="J20" s="13">
        <f>SUM(B20:I20)/8</f>
        <v>0.75875000000000004</v>
      </c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15" t="s">
        <v>33</v>
      </c>
      <c r="B21" s="13">
        <f>1-B20</f>
        <v>0.27</v>
      </c>
      <c r="C21" s="13">
        <f t="shared" ref="C21:I21" si="0">1-C20</f>
        <v>0.25</v>
      </c>
      <c r="D21" s="13">
        <f t="shared" si="0"/>
        <v>8.9999999999999969E-2</v>
      </c>
      <c r="E21" s="13">
        <f t="shared" si="0"/>
        <v>0.15000000000000002</v>
      </c>
      <c r="F21" s="13">
        <f t="shared" si="0"/>
        <v>0.10999999999999999</v>
      </c>
      <c r="G21" s="13">
        <f t="shared" si="0"/>
        <v>0.18000000000000005</v>
      </c>
      <c r="H21" s="13">
        <f t="shared" si="0"/>
        <v>0.72</v>
      </c>
      <c r="I21" s="13">
        <f t="shared" si="0"/>
        <v>0.16000000000000003</v>
      </c>
      <c r="J21" s="13">
        <f>SUM(B21:I21)/8</f>
        <v>0.24125000000000002</v>
      </c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5">
      <c r="D26" s="1"/>
      <c r="L26" s="1"/>
      <c r="M26" s="1"/>
      <c r="N26" s="1"/>
      <c r="O26" s="1"/>
      <c r="P26" s="1"/>
      <c r="Q26" s="1"/>
      <c r="R26" s="1"/>
      <c r="S26" s="1"/>
    </row>
    <row r="27" spans="1:19" x14ac:dyDescent="0.2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5">
      <c r="A28" s="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5">
      <c r="A29" s="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25">
      <c r="A31" s="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 s="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</sheetData>
  <mergeCells count="14">
    <mergeCell ref="A1:J1"/>
    <mergeCell ref="A5:B5"/>
    <mergeCell ref="A18:J18"/>
    <mergeCell ref="A10:B10"/>
    <mergeCell ref="A11:B11"/>
    <mergeCell ref="A2:N2"/>
    <mergeCell ref="A3:B3"/>
    <mergeCell ref="A4:B4"/>
    <mergeCell ref="L13:N13"/>
    <mergeCell ref="A13:J13"/>
    <mergeCell ref="A6:B6"/>
    <mergeCell ref="A7:B7"/>
    <mergeCell ref="A8:B8"/>
    <mergeCell ref="A9:B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2016-03-21T16:06:55Z</dcterms:created>
  <dcterms:modified xsi:type="dcterms:W3CDTF">2016-09-16T07:14:41Z</dcterms:modified>
</cp:coreProperties>
</file>