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notebooks\Paper interferometria\Interferometria - GUA\datos\imagenes\Arturo\video-3\"/>
    </mc:Choice>
  </mc:AlternateContent>
  <xr:revisionPtr revIDLastSave="0" documentId="13_ncr:1_{3273BE15-0BD8-487E-9C6E-4666C44DA349}" xr6:coauthVersionLast="47" xr6:coauthVersionMax="47" xr10:uidLastSave="{00000000-0000-0000-0000-000000000000}"/>
  <bookViews>
    <workbookView xWindow="11256" yWindow="0" windowWidth="12072" windowHeight="6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2" i="1"/>
  <c r="H2" i="1" s="1"/>
  <c r="J2" i="1" l="1"/>
  <c r="I2" i="1"/>
</calcChain>
</file>

<file path=xl/sharedStrings.xml><?xml version="1.0" encoding="utf-8"?>
<sst xmlns="http://schemas.openxmlformats.org/spreadsheetml/2006/main" count="10" uniqueCount="10">
  <si>
    <t>Video</t>
  </si>
  <si>
    <t>Fotograma</t>
  </si>
  <si>
    <t>I_max</t>
  </si>
  <si>
    <t>I_min1</t>
  </si>
  <si>
    <t>I_min2</t>
  </si>
  <si>
    <t>I_min</t>
  </si>
  <si>
    <t>V</t>
  </si>
  <si>
    <t>V_media</t>
  </si>
  <si>
    <t>V_desv</t>
  </si>
  <si>
    <t>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</si>
</sst>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  <xf numFmtId="0" fontId="5" fillId="3" borderId="2" applyNumberFormat="0" applyAlignment="0" applyProtection="0"/>
    <xf numFmtId="0" fontId="1" fillId="4" borderId="0" applyNumberFormat="0" applyBorder="0" applyAlignment="0" applyProtection="0"/>
  </cellStyleXfs>
  <cellXfs count="10">
    <xf numFmtId="0" fontId="0" fillId="0" borderId="0" xfId="0"/>
    <xf numFmtId="0" fontId="2" fillId="0" borderId="1" xfId="1"/>
    <xf numFmtId="0" fontId="1" fillId="4" borderId="0" xfId="5"/>
    <xf numFmtId="0" fontId="6" fillId="4" borderId="0" xfId="5" applyFont="1" applyAlignment="1">
      <alignment horizontal="center" vertical="center"/>
    </xf>
    <xf numFmtId="164" fontId="3" fillId="2" borderId="2" xfId="2" applyNumberFormat="1"/>
    <xf numFmtId="164" fontId="5" fillId="3" borderId="2" xfId="4" applyNumberFormat="1"/>
    <xf numFmtId="164" fontId="3" fillId="2" borderId="4" xfId="2" applyNumberFormat="1" applyBorder="1"/>
    <xf numFmtId="165" fontId="4" fillId="3" borderId="3" xfId="3" applyNumberFormat="1"/>
    <xf numFmtId="165" fontId="0" fillId="0" borderId="0" xfId="0" applyNumberFormat="1"/>
    <xf numFmtId="165" fontId="4" fillId="3" borderId="5" xfId="3" applyNumberFormat="1" applyBorder="1"/>
  </cellXfs>
  <cellStyles count="6">
    <cellStyle name="20% - Énfasis1" xfId="5" builtinId="30"/>
    <cellStyle name="Cálculo" xfId="4" builtinId="22"/>
    <cellStyle name="Entrada" xfId="2" builtinId="20"/>
    <cellStyle name="Normal" xfId="0" builtinId="0"/>
    <cellStyle name="Salida" xfId="3" builtinId="21"/>
    <cellStyle name="Título 3" xfId="1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I8" sqref="I8"/>
    </sheetView>
  </sheetViews>
  <sheetFormatPr baseColWidth="10" defaultColWidth="8.88671875" defaultRowHeight="14.4" x14ac:dyDescent="0.3"/>
  <cols>
    <col min="2" max="2" width="9.88671875" bestFit="1" customWidth="1"/>
  </cols>
  <sheetData>
    <row r="1" spans="1:10" ht="15" thickBot="1" x14ac:dyDescent="0.35">
      <c r="A1" s="1" t="s">
        <v>0</v>
      </c>
      <c r="B1" s="1" t="s">
        <v>1</v>
      </c>
      <c r="C1" s="1" t="s">
        <v>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2">
        <v>1</v>
      </c>
      <c r="B2" s="3">
        <v>1</v>
      </c>
      <c r="C2">
        <v>0</v>
      </c>
      <c r="D2" s="4">
        <v>185.1</v>
      </c>
      <c r="E2" s="4">
        <v>142.1</v>
      </c>
      <c r="F2" s="4">
        <v>146.69999999999999</v>
      </c>
      <c r="G2" s="5">
        <f>(E2+F2)/2</f>
        <v>144.39999999999998</v>
      </c>
      <c r="H2" s="7">
        <f>(D2-G2)/(D2+G2)</f>
        <v>0.12352048558421856</v>
      </c>
      <c r="I2" s="8">
        <f>AVERAGE(H2:H11)</f>
        <v>9.3816378859325325E-2</v>
      </c>
      <c r="J2" s="8">
        <f>STDEVA(H2:H11)</f>
        <v>3.1957153547527789E-2</v>
      </c>
    </row>
    <row r="3" spans="1:10" x14ac:dyDescent="0.3">
      <c r="A3" s="2">
        <v>1</v>
      </c>
      <c r="B3" s="3">
        <v>2</v>
      </c>
      <c r="C3">
        <v>17</v>
      </c>
      <c r="D3" s="4">
        <v>235.7</v>
      </c>
      <c r="E3" s="4">
        <v>184.2</v>
      </c>
      <c r="F3" s="4">
        <v>179.2</v>
      </c>
      <c r="G3" s="5">
        <f t="shared" ref="G3:G11" si="0">(E3+F3)/2</f>
        <v>181.7</v>
      </c>
      <c r="H3" s="7">
        <f t="shared" ref="H3:H11" si="1">(D3-G3)/(D3+G3)</f>
        <v>0.12937230474365119</v>
      </c>
      <c r="I3" s="8"/>
      <c r="J3" s="8"/>
    </row>
    <row r="4" spans="1:10" x14ac:dyDescent="0.3">
      <c r="A4" s="2">
        <v>1</v>
      </c>
      <c r="B4" s="3">
        <v>3</v>
      </c>
      <c r="C4">
        <v>34</v>
      </c>
      <c r="D4" s="4">
        <v>201.3</v>
      </c>
      <c r="E4" s="4">
        <v>171.8</v>
      </c>
      <c r="F4" s="4">
        <v>162.19999999999999</v>
      </c>
      <c r="G4" s="5">
        <f t="shared" si="0"/>
        <v>167</v>
      </c>
      <c r="H4" s="7">
        <f t="shared" si="1"/>
        <v>9.3130600054303583E-2</v>
      </c>
      <c r="I4" s="8"/>
      <c r="J4" s="8"/>
    </row>
    <row r="5" spans="1:10" x14ac:dyDescent="0.3">
      <c r="A5" s="2">
        <v>1</v>
      </c>
      <c r="B5" s="3">
        <v>4</v>
      </c>
      <c r="C5">
        <v>51</v>
      </c>
      <c r="D5" s="4">
        <v>178.3</v>
      </c>
      <c r="E5" s="4">
        <v>156.6</v>
      </c>
      <c r="F5" s="4">
        <v>160.69999999999999</v>
      </c>
      <c r="G5" s="5">
        <f t="shared" si="0"/>
        <v>158.64999999999998</v>
      </c>
      <c r="H5" s="7">
        <f t="shared" si="1"/>
        <v>5.8317257753375977E-2</v>
      </c>
      <c r="I5" s="8"/>
      <c r="J5" s="8"/>
    </row>
    <row r="6" spans="1:10" x14ac:dyDescent="0.3">
      <c r="A6" s="2">
        <v>1</v>
      </c>
      <c r="B6" s="3">
        <v>5</v>
      </c>
      <c r="C6">
        <v>68</v>
      </c>
      <c r="D6" s="4">
        <v>173.7</v>
      </c>
      <c r="E6" s="4">
        <v>152.69999999999999</v>
      </c>
      <c r="F6" s="4">
        <v>151.6</v>
      </c>
      <c r="G6" s="5">
        <f t="shared" si="0"/>
        <v>152.14999999999998</v>
      </c>
      <c r="H6" s="7">
        <f t="shared" si="1"/>
        <v>6.613472456651838E-2</v>
      </c>
      <c r="I6" s="8"/>
      <c r="J6" s="8"/>
    </row>
    <row r="7" spans="1:10" x14ac:dyDescent="0.3">
      <c r="A7" s="2">
        <v>1</v>
      </c>
      <c r="B7" s="3">
        <v>6</v>
      </c>
      <c r="C7">
        <v>85</v>
      </c>
      <c r="D7" s="4">
        <v>233.5</v>
      </c>
      <c r="E7" s="4">
        <v>190.3</v>
      </c>
      <c r="F7" s="4">
        <v>189.8</v>
      </c>
      <c r="G7" s="5">
        <f t="shared" si="0"/>
        <v>190.05</v>
      </c>
      <c r="H7" s="7">
        <f t="shared" si="1"/>
        <v>0.10258529099279894</v>
      </c>
      <c r="I7" s="8"/>
      <c r="J7" s="8"/>
    </row>
    <row r="8" spans="1:10" x14ac:dyDescent="0.3">
      <c r="A8" s="2">
        <v>1</v>
      </c>
      <c r="B8" s="3">
        <v>7</v>
      </c>
      <c r="C8">
        <v>102</v>
      </c>
      <c r="D8" s="4">
        <v>137.5</v>
      </c>
      <c r="E8" s="4">
        <v>112.5</v>
      </c>
      <c r="F8" s="4">
        <v>118.1</v>
      </c>
      <c r="G8" s="5">
        <f t="shared" si="0"/>
        <v>115.3</v>
      </c>
      <c r="H8" s="7">
        <f t="shared" si="1"/>
        <v>8.7816455696202542E-2</v>
      </c>
      <c r="I8" s="8"/>
      <c r="J8" s="8"/>
    </row>
    <row r="9" spans="1:10" x14ac:dyDescent="0.3">
      <c r="A9" s="2">
        <v>1</v>
      </c>
      <c r="B9" s="3">
        <v>8</v>
      </c>
      <c r="C9">
        <v>119</v>
      </c>
      <c r="D9" s="4">
        <v>202.5</v>
      </c>
      <c r="E9" s="4">
        <v>144.6</v>
      </c>
      <c r="F9" s="4">
        <v>158.6</v>
      </c>
      <c r="G9" s="5">
        <f t="shared" si="0"/>
        <v>151.6</v>
      </c>
      <c r="H9" s="7">
        <f t="shared" si="1"/>
        <v>0.14374470488562555</v>
      </c>
      <c r="I9" s="8"/>
      <c r="J9" s="8"/>
    </row>
    <row r="10" spans="1:10" x14ac:dyDescent="0.3">
      <c r="A10" s="2">
        <v>1</v>
      </c>
      <c r="B10" s="3">
        <v>9</v>
      </c>
      <c r="C10">
        <v>136</v>
      </c>
      <c r="D10" s="4">
        <v>201.9</v>
      </c>
      <c r="E10" s="4">
        <v>170.4</v>
      </c>
      <c r="F10" s="4">
        <v>167.7</v>
      </c>
      <c r="G10" s="5">
        <f t="shared" si="0"/>
        <v>169.05</v>
      </c>
      <c r="H10" s="7">
        <f t="shared" si="1"/>
        <v>8.855640921957135E-2</v>
      </c>
      <c r="I10" s="8"/>
      <c r="J10" s="8"/>
    </row>
    <row r="11" spans="1:10" x14ac:dyDescent="0.3">
      <c r="A11" s="2">
        <v>1</v>
      </c>
      <c r="B11" s="3">
        <v>10</v>
      </c>
      <c r="C11">
        <v>153</v>
      </c>
      <c r="D11" s="6">
        <v>189.9</v>
      </c>
      <c r="E11" s="6">
        <v>177.3</v>
      </c>
      <c r="F11" s="6">
        <v>169.8</v>
      </c>
      <c r="G11" s="5">
        <f t="shared" si="0"/>
        <v>173.55</v>
      </c>
      <c r="H11" s="9">
        <f t="shared" si="1"/>
        <v>4.4985555096987186E-2</v>
      </c>
      <c r="I11" s="8"/>
      <c r="J11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Reyes</dc:creator>
  <cp:lastModifiedBy>Ivan</cp:lastModifiedBy>
  <dcterms:created xsi:type="dcterms:W3CDTF">2015-06-05T18:17:20Z</dcterms:created>
  <dcterms:modified xsi:type="dcterms:W3CDTF">2022-10-07T23:52:24Z</dcterms:modified>
</cp:coreProperties>
</file>