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D11" i="1" l="1"/>
  <c r="D8" i="1"/>
  <c r="D23" i="1" l="1"/>
  <c r="G23" i="1" s="1"/>
  <c r="D28" i="1"/>
  <c r="G28" i="1" s="1"/>
  <c r="D27" i="1"/>
  <c r="G27" i="1" s="1"/>
  <c r="D34" i="1"/>
  <c r="G34" i="1" s="1"/>
  <c r="D33" i="1"/>
  <c r="G33" i="1" s="1"/>
  <c r="D37" i="1"/>
  <c r="G37" i="1" s="1"/>
  <c r="D14" i="1"/>
  <c r="G14" i="1" s="1"/>
  <c r="D38" i="1"/>
  <c r="G38" i="1" s="1"/>
  <c r="D12" i="1"/>
  <c r="G12" i="1" s="1"/>
  <c r="G11" i="1"/>
  <c r="D15" i="1"/>
  <c r="G15" i="1" s="1"/>
  <c r="D26" i="1"/>
  <c r="G26" i="1" s="1"/>
  <c r="D36" i="1"/>
  <c r="G36" i="1" s="1"/>
  <c r="D31" i="1"/>
  <c r="G31" i="1" s="1"/>
  <c r="D30" i="1"/>
  <c r="D25" i="1"/>
  <c r="G25" i="1" s="1"/>
  <c r="D24" i="1"/>
  <c r="G24" i="1" s="1"/>
  <c r="D22" i="1"/>
  <c r="G22" i="1" s="1"/>
  <c r="D21" i="1"/>
  <c r="D20" i="1"/>
  <c r="D19" i="1"/>
  <c r="G19" i="1" s="1"/>
  <c r="D17" i="1"/>
  <c r="G17" i="1" s="1"/>
  <c r="D9" i="1"/>
  <c r="G9" i="1"/>
  <c r="G8" i="1"/>
  <c r="D6" i="1"/>
  <c r="G6" i="1" s="1"/>
  <c r="G30" i="1"/>
  <c r="G21" i="1"/>
  <c r="G20" i="1"/>
  <c r="G43" i="1" l="1"/>
</calcChain>
</file>

<file path=xl/sharedStrings.xml><?xml version="1.0" encoding="utf-8"?>
<sst xmlns="http://schemas.openxmlformats.org/spreadsheetml/2006/main" count="71" uniqueCount="49">
  <si>
    <t>Mouser</t>
  </si>
  <si>
    <t>904-EFM32-G8XX-STK</t>
  </si>
  <si>
    <t xml:space="preserve">STARTER KIT W/ EFM32G890F128 MCU </t>
  </si>
  <si>
    <t>Farnell</t>
  </si>
  <si>
    <t>MICROCHIP  RN42-I/RM  MODUL, BLUETOOTH CLASS 2, W/ ANT</t>
  </si>
  <si>
    <t>TEXAS INSTRUMENTS  LM2674M-3.3/NOPB  IC, STEP-DOWN REGULATOR, SOIC-8</t>
  </si>
  <si>
    <t>DIODES INC.  ZXCT1110W5-7  STROMWÄCHTER, SOT23-5</t>
  </si>
  <si>
    <t>NXP  BUK98150-55A  MOSFET, N-KANAL, 55V 5.5A SOT223</t>
  </si>
  <si>
    <t>MICROCHIP  MCP6561RT-E/OT  KOMPARATOR,SINGLE,1.8V,5SOT23</t>
  </si>
  <si>
    <t>TEXAS INSTRUMENTS  SN74LVC2G02DCTR  POSITIVENOR GATE,SMD SSOP8</t>
  </si>
  <si>
    <t>WURTH ELEKTRONIK  74477126  SPULE, SMD, 680UH</t>
  </si>
  <si>
    <t>special material listed only</t>
  </si>
  <si>
    <t>MULTICOMP  MCMLR50V105KX7R  KERKO, X7R, 1UF, 50V, RADIAL</t>
  </si>
  <si>
    <t>Total</t>
  </si>
  <si>
    <t>Distrelec</t>
  </si>
  <si>
    <t>?</t>
  </si>
  <si>
    <t>MULTICOMP  MC000036  ANSCHLUSSBLOCK,PCB 5.08MM,SCHRAUB,4POLIG</t>
  </si>
  <si>
    <t>per student</t>
  </si>
  <si>
    <t>total</t>
  </si>
  <si>
    <t>type, description</t>
  </si>
  <si>
    <t>unit price</t>
  </si>
  <si>
    <t>total amount</t>
  </si>
  <si>
    <t>quantity</t>
  </si>
  <si>
    <t>article number</t>
  </si>
  <si>
    <t>supplier</t>
  </si>
  <si>
    <t>Moodlight</t>
  </si>
  <si>
    <t>ETP</t>
  </si>
  <si>
    <t>Ceramik capacitor, X7R, 1uF, 50V, SMD</t>
  </si>
  <si>
    <t>Aluminium electrolytic capacitor, 100 uF, 50V, radial wires, 5.08mm grid</t>
  </si>
  <si>
    <t>LEDs to be defined</t>
  </si>
  <si>
    <t>year</t>
  </si>
  <si>
    <t>68-11 21 22</t>
  </si>
  <si>
    <t>www.elv.ch</t>
  </si>
  <si>
    <t>econ connect DC-Einbaubuchse DCE4A, 2,1 mm, print</t>
  </si>
  <si>
    <t>Strommesswiderstände, Oberflächenmontage, 0.3 ohm, 330 mW, ± 1%</t>
  </si>
  <si>
    <t>Strommesswiderstände, Oberflächenmontage, 1 ohm, 330 mW, ± 1%</t>
  </si>
  <si>
    <t>TAIWAN SEMICONDUCTOR  TS4148 RY  Kleinsignaldiode, 100 V, 150 mA</t>
  </si>
  <si>
    <t>VISHAY SEMICONDUCTOR  SD103AWS-V-GS08  Kleinsignalschottkydiode, 40 V, 200 mA</t>
  </si>
  <si>
    <t>OPA320AIDBVT  Operationsverstärker, 20 MHz, 1, 10 V/µs, 1.8V bis 5.5V, SOT23-5</t>
  </si>
  <si>
    <t>= 34 students (+6 reserve)</t>
  </si>
  <si>
    <t>2019/2020</t>
  </si>
  <si>
    <t>169-68-855</t>
  </si>
  <si>
    <t>Schraube, Zylinderkopfschraube, Schlitz, M3, Nylon 6.6, 30mm Länge</t>
  </si>
  <si>
    <t>AM 04151A-24V - Netzteil 24V 830mA, Nordic Power</t>
  </si>
  <si>
    <t>Mutter, Sechskantmutter, M3, Nylon 6.6, 50er-Pack</t>
  </si>
  <si>
    <t>Board-to-Board-Steckverbinder, abgewinkelt, 2.54 mm, 20 Kontakt(e), Buchse, Baureihe SSW</t>
  </si>
  <si>
    <t>ZXLD1350ET5 - LED-Treiber, 1 Ausgang, Buck (Abwärts), 7V-30Vin, 1MHz Schaltfrequenz, 30V/350mAout, TSOT-23-5</t>
  </si>
  <si>
    <t xml:space="preserve">SS13L R3 -  Schottky-Gleichrichterdiode, 30 V, 1 A, Einfach, SMD, 2 Pin(s), 500 mV </t>
  </si>
  <si>
    <t xml:space="preserve">SDR0604-101KL -  Leistungsinduktivität (SMD), 100 µH, 520 mA, Ungeschirmt, 680 mA, Baureihe SDR0604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</si>
</sst>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 applyProtection="1">
      <alignment horizontal="center" vertical="center" textRotation="15"/>
    </xf>
    <xf numFmtId="0" fontId="2" fillId="0" borderId="0" xfId="0" applyFont="1" applyAlignment="1" applyProtection="1">
      <alignment horizontal="center" vertical="center" textRotation="15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/>
    <xf numFmtId="2" fontId="3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 textRotation="15" wrapText="1"/>
    </xf>
    <xf numFmtId="0" fontId="6" fillId="0" borderId="0" xfId="0" quotePrefix="1" applyFont="1"/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/>
    <xf numFmtId="164" fontId="0" fillId="0" borderId="0" xfId="0" applyNumberFormat="1" applyFont="1" applyAlignment="1" applyProtection="1">
      <alignment horizontal="center"/>
    </xf>
    <xf numFmtId="0" fontId="7" fillId="0" borderId="0" xfId="0" applyFont="1"/>
    <xf numFmtId="0" fontId="0" fillId="0" borderId="0" xfId="0" applyFont="1"/>
    <xf numFmtId="2" fontId="0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lv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topLeftCell="A15" zoomScaleNormal="100" workbookViewId="0">
      <selection activeCell="D33" sqref="D33"/>
    </sheetView>
  </sheetViews>
  <sheetFormatPr baseColWidth="10" defaultColWidth="8.85546875" defaultRowHeight="15" x14ac:dyDescent="0.25"/>
  <cols>
    <col min="1" max="1" width="16.7109375" bestFit="1" customWidth="1"/>
    <col min="2" max="2" width="18.7109375" bestFit="1" customWidth="1"/>
    <col min="3" max="3" width="11.42578125" bestFit="1" customWidth="1"/>
    <col min="4" max="4" width="5.42578125" bestFit="1" customWidth="1"/>
    <col min="5" max="5" width="75.140625" customWidth="1"/>
    <col min="6" max="6" width="9.5703125" bestFit="1" customWidth="1"/>
    <col min="7" max="7" width="12.28515625" bestFit="1" customWidth="1"/>
  </cols>
  <sheetData>
    <row r="1" spans="1:35" s="12" customFormat="1" ht="21" x14ac:dyDescent="0.35">
      <c r="A1" s="18" t="s">
        <v>25</v>
      </c>
      <c r="B1" s="18" t="s">
        <v>26</v>
      </c>
      <c r="C1" s="18"/>
      <c r="D1" s="18"/>
      <c r="E1" s="12" t="s">
        <v>11</v>
      </c>
    </row>
    <row r="2" spans="1:35" s="12" customFormat="1" ht="21" x14ac:dyDescent="0.35">
      <c r="A2" s="17" t="s">
        <v>30</v>
      </c>
      <c r="B2" s="17" t="s">
        <v>40</v>
      </c>
      <c r="C2" s="17" t="s">
        <v>22</v>
      </c>
      <c r="D2" s="17">
        <v>40</v>
      </c>
      <c r="E2" s="16" t="s">
        <v>39</v>
      </c>
    </row>
    <row r="3" spans="1:35" x14ac:dyDescent="0.25">
      <c r="A3" s="11"/>
      <c r="B3" s="11"/>
      <c r="C3" s="11"/>
      <c r="D3" s="11"/>
    </row>
    <row r="4" spans="1:35" s="3" customFormat="1" ht="35.25" x14ac:dyDescent="0.2">
      <c r="A4" s="1" t="s">
        <v>24</v>
      </c>
      <c r="B4" s="2" t="s">
        <v>23</v>
      </c>
      <c r="C4" s="2" t="s">
        <v>17</v>
      </c>
      <c r="D4" s="15" t="s">
        <v>18</v>
      </c>
      <c r="E4" s="2" t="s">
        <v>19</v>
      </c>
      <c r="F4" s="2" t="s">
        <v>20</v>
      </c>
      <c r="G4" s="2" t="s">
        <v>21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5">
      <c r="A5" s="9"/>
      <c r="B5" s="8"/>
      <c r="C5" s="8"/>
      <c r="D5" s="5"/>
      <c r="E5" s="10"/>
      <c r="F5" s="7"/>
      <c r="G5" s="6"/>
    </row>
    <row r="6" spans="1:35" x14ac:dyDescent="0.25">
      <c r="A6" s="9" t="s">
        <v>0</v>
      </c>
      <c r="B6" s="8" t="s">
        <v>1</v>
      </c>
      <c r="C6" s="8">
        <v>1</v>
      </c>
      <c r="D6" s="5">
        <f>$D$2*C6</f>
        <v>40</v>
      </c>
      <c r="E6" s="10" t="s">
        <v>2</v>
      </c>
      <c r="F6" s="7">
        <v>29.82</v>
      </c>
      <c r="G6" s="6">
        <f t="shared" ref="G6:G37" si="0">D6*F6</f>
        <v>1192.8</v>
      </c>
    </row>
    <row r="7" spans="1:35" x14ac:dyDescent="0.25">
      <c r="A7" s="9"/>
      <c r="B7" s="8"/>
      <c r="C7" s="8"/>
      <c r="D7" s="5"/>
      <c r="E7" s="10"/>
      <c r="F7" s="7"/>
      <c r="G7" s="6"/>
    </row>
    <row r="8" spans="1:35" x14ac:dyDescent="0.25">
      <c r="A8" s="9" t="s">
        <v>14</v>
      </c>
      <c r="B8" s="8" t="s">
        <v>41</v>
      </c>
      <c r="C8" s="8">
        <v>1</v>
      </c>
      <c r="D8" s="5">
        <f>$D$2*C8</f>
        <v>40</v>
      </c>
      <c r="E8" s="21" t="s">
        <v>43</v>
      </c>
      <c r="F8" s="20">
        <v>13.57</v>
      </c>
      <c r="G8" s="6">
        <f>D8*F8</f>
        <v>542.79999999999995</v>
      </c>
    </row>
    <row r="9" spans="1:35" x14ac:dyDescent="0.25">
      <c r="A9" s="9" t="s">
        <v>32</v>
      </c>
      <c r="B9" s="8" t="s">
        <v>31</v>
      </c>
      <c r="C9" s="8">
        <v>2</v>
      </c>
      <c r="D9" s="5">
        <f>$D$2*C9</f>
        <v>80</v>
      </c>
      <c r="E9" s="10" t="s">
        <v>33</v>
      </c>
      <c r="F9" s="7">
        <v>0.37</v>
      </c>
      <c r="G9" s="6">
        <f>D9*F9</f>
        <v>29.6</v>
      </c>
    </row>
    <row r="10" spans="1:35" x14ac:dyDescent="0.25">
      <c r="A10" s="9"/>
      <c r="B10" s="8"/>
      <c r="C10" s="8"/>
      <c r="D10" s="5"/>
      <c r="E10" s="10"/>
      <c r="F10" s="7"/>
      <c r="G10" s="6"/>
    </row>
    <row r="11" spans="1:35" x14ac:dyDescent="0.25">
      <c r="A11" s="9" t="s">
        <v>3</v>
      </c>
      <c r="B11" s="8">
        <v>7070640</v>
      </c>
      <c r="C11" s="8">
        <v>0.1</v>
      </c>
      <c r="D11" s="5">
        <f>$D$2*C11</f>
        <v>4</v>
      </c>
      <c r="E11" s="19" t="s">
        <v>42</v>
      </c>
      <c r="F11" s="8">
        <v>8.1199999999999992</v>
      </c>
      <c r="G11" s="6">
        <f t="shared" si="0"/>
        <v>32.479999999999997</v>
      </c>
    </row>
    <row r="12" spans="1:35" x14ac:dyDescent="0.25">
      <c r="A12" s="9" t="s">
        <v>3</v>
      </c>
      <c r="B12" s="8">
        <v>7016943</v>
      </c>
      <c r="C12" s="8">
        <v>0.4</v>
      </c>
      <c r="D12" s="5">
        <f>$D$2*C12</f>
        <v>16</v>
      </c>
      <c r="E12" s="19" t="s">
        <v>44</v>
      </c>
      <c r="F12" s="8">
        <v>4.0999999999999996</v>
      </c>
      <c r="G12" s="6">
        <f t="shared" ref="G12" si="1">D12*F12</f>
        <v>65.599999999999994</v>
      </c>
    </row>
    <row r="13" spans="1:35" x14ac:dyDescent="0.25">
      <c r="A13" s="9"/>
      <c r="B13" s="8"/>
      <c r="C13" s="8"/>
      <c r="D13" s="5"/>
      <c r="E13" s="10"/>
      <c r="F13" s="7"/>
      <c r="G13" s="6"/>
    </row>
    <row r="14" spans="1:35" x14ac:dyDescent="0.25">
      <c r="A14" s="9" t="s">
        <v>3</v>
      </c>
      <c r="B14" s="8">
        <v>2008006</v>
      </c>
      <c r="C14" s="8">
        <v>4</v>
      </c>
      <c r="D14" s="5">
        <f>$D$2*C14</f>
        <v>160</v>
      </c>
      <c r="E14" s="10" t="s">
        <v>16</v>
      </c>
      <c r="F14" s="7">
        <v>0.45</v>
      </c>
      <c r="G14" s="6">
        <f t="shared" ref="G14" si="2">D14*F14</f>
        <v>72</v>
      </c>
    </row>
    <row r="15" spans="1:35" x14ac:dyDescent="0.25">
      <c r="A15" s="9" t="s">
        <v>3</v>
      </c>
      <c r="B15" s="8">
        <v>1668376</v>
      </c>
      <c r="C15" s="8">
        <v>2</v>
      </c>
      <c r="D15" s="5">
        <f>$D$2*C15</f>
        <v>80</v>
      </c>
      <c r="E15" s="22" t="s">
        <v>45</v>
      </c>
      <c r="F15" s="23">
        <v>2.57</v>
      </c>
      <c r="G15" s="6">
        <f t="shared" ref="G15" si="3">D15*F15</f>
        <v>205.6</v>
      </c>
    </row>
    <row r="16" spans="1:35" x14ac:dyDescent="0.25">
      <c r="A16" s="9"/>
      <c r="B16" s="8"/>
      <c r="C16" s="8"/>
      <c r="D16" s="5"/>
      <c r="E16" s="10"/>
      <c r="F16" s="7"/>
      <c r="G16" s="6"/>
    </row>
    <row r="17" spans="1:7" x14ac:dyDescent="0.25">
      <c r="A17" s="9" t="s">
        <v>3</v>
      </c>
      <c r="B17" s="8">
        <v>2143310</v>
      </c>
      <c r="C17" s="8">
        <v>1</v>
      </c>
      <c r="D17" s="5">
        <f>$D$2*C17</f>
        <v>40</v>
      </c>
      <c r="E17" s="10" t="s">
        <v>4</v>
      </c>
      <c r="F17" s="7">
        <v>13.55</v>
      </c>
      <c r="G17" s="6">
        <f t="shared" si="0"/>
        <v>542</v>
      </c>
    </row>
    <row r="18" spans="1:7" x14ac:dyDescent="0.25">
      <c r="A18" s="9"/>
      <c r="B18" s="8"/>
      <c r="C18" s="8"/>
      <c r="D18" s="5"/>
      <c r="E18" s="10"/>
      <c r="F18" s="7"/>
      <c r="G18" s="6"/>
    </row>
    <row r="19" spans="1:7" x14ac:dyDescent="0.25">
      <c r="A19" s="9" t="s">
        <v>3</v>
      </c>
      <c r="B19" s="8">
        <v>2382920</v>
      </c>
      <c r="C19" s="8">
        <v>1</v>
      </c>
      <c r="D19" s="5">
        <f t="shared" ref="D19:D38" si="4">$D$2*C19</f>
        <v>40</v>
      </c>
      <c r="E19" s="10" t="s">
        <v>5</v>
      </c>
      <c r="F19" s="7">
        <v>3.95</v>
      </c>
      <c r="G19" s="6">
        <f t="shared" si="0"/>
        <v>158</v>
      </c>
    </row>
    <row r="20" spans="1:7" x14ac:dyDescent="0.25">
      <c r="A20" s="9" t="s">
        <v>3</v>
      </c>
      <c r="B20" s="8">
        <v>1904030</v>
      </c>
      <c r="C20" s="8">
        <v>2</v>
      </c>
      <c r="D20" s="5">
        <f t="shared" si="4"/>
        <v>80</v>
      </c>
      <c r="E20" s="10" t="s">
        <v>6</v>
      </c>
      <c r="F20" s="7">
        <v>0.89</v>
      </c>
      <c r="G20" s="6">
        <f t="shared" si="0"/>
        <v>71.2</v>
      </c>
    </row>
    <row r="21" spans="1:7" x14ac:dyDescent="0.25">
      <c r="A21" s="9" t="s">
        <v>3</v>
      </c>
      <c r="B21" s="8">
        <v>1226470</v>
      </c>
      <c r="C21" s="8">
        <v>5</v>
      </c>
      <c r="D21" s="5">
        <f t="shared" si="4"/>
        <v>200</v>
      </c>
      <c r="E21" s="22" t="s">
        <v>46</v>
      </c>
      <c r="F21" s="23">
        <v>0.98899999999999999</v>
      </c>
      <c r="G21" s="6">
        <f t="shared" si="0"/>
        <v>197.8</v>
      </c>
    </row>
    <row r="22" spans="1:7" x14ac:dyDescent="0.25">
      <c r="A22" s="9" t="s">
        <v>3</v>
      </c>
      <c r="B22" s="8">
        <v>1769679</v>
      </c>
      <c r="C22" s="8">
        <v>2</v>
      </c>
      <c r="D22" s="5">
        <f t="shared" si="4"/>
        <v>80</v>
      </c>
      <c r="E22" s="10" t="s">
        <v>7</v>
      </c>
      <c r="F22" s="7">
        <v>0.25</v>
      </c>
      <c r="G22" s="6">
        <f t="shared" si="0"/>
        <v>20</v>
      </c>
    </row>
    <row r="23" spans="1:7" x14ac:dyDescent="0.25">
      <c r="A23" s="9" t="s">
        <v>3</v>
      </c>
      <c r="B23" s="8">
        <v>2057093</v>
      </c>
      <c r="C23" s="8">
        <v>0.3</v>
      </c>
      <c r="D23" s="5">
        <f t="shared" si="4"/>
        <v>12</v>
      </c>
      <c r="E23" s="10" t="s">
        <v>38</v>
      </c>
      <c r="F23" s="7">
        <v>1.4</v>
      </c>
      <c r="G23" s="6">
        <f t="shared" si="0"/>
        <v>16.799999999999997</v>
      </c>
    </row>
    <row r="24" spans="1:7" x14ac:dyDescent="0.25">
      <c r="A24" s="9" t="s">
        <v>3</v>
      </c>
      <c r="B24" s="8">
        <v>1834857</v>
      </c>
      <c r="C24" s="8">
        <v>0.3</v>
      </c>
      <c r="D24" s="5">
        <f t="shared" si="4"/>
        <v>12</v>
      </c>
      <c r="E24" s="10" t="s">
        <v>8</v>
      </c>
      <c r="F24" s="7">
        <v>0.51</v>
      </c>
      <c r="G24" s="6">
        <f t="shared" si="0"/>
        <v>6.12</v>
      </c>
    </row>
    <row r="25" spans="1:7" x14ac:dyDescent="0.25">
      <c r="A25" s="9" t="s">
        <v>3</v>
      </c>
      <c r="B25" s="8">
        <v>1236358</v>
      </c>
      <c r="C25" s="8">
        <v>0.3</v>
      </c>
      <c r="D25" s="5">
        <f t="shared" si="4"/>
        <v>12</v>
      </c>
      <c r="E25" s="10" t="s">
        <v>9</v>
      </c>
      <c r="F25" s="7">
        <v>0.48</v>
      </c>
      <c r="G25" s="6">
        <f t="shared" si="0"/>
        <v>5.76</v>
      </c>
    </row>
    <row r="26" spans="1:7" x14ac:dyDescent="0.25">
      <c r="A26" s="9" t="s">
        <v>3</v>
      </c>
      <c r="B26" s="8">
        <v>1559158</v>
      </c>
      <c r="C26" s="8">
        <v>12</v>
      </c>
      <c r="D26" s="5">
        <f>$D$2*C26</f>
        <v>480</v>
      </c>
      <c r="E26" s="22" t="s">
        <v>47</v>
      </c>
      <c r="F26" s="24">
        <v>9.2799999999999994E-2</v>
      </c>
      <c r="G26" s="6">
        <f>D26*F26</f>
        <v>44.543999999999997</v>
      </c>
    </row>
    <row r="27" spans="1:7" x14ac:dyDescent="0.25">
      <c r="A27" s="9" t="s">
        <v>3</v>
      </c>
      <c r="B27" s="8">
        <v>1617721</v>
      </c>
      <c r="C27" s="8">
        <v>1</v>
      </c>
      <c r="D27" s="5">
        <f>$D$2*C27</f>
        <v>40</v>
      </c>
      <c r="E27" s="10" t="s">
        <v>37</v>
      </c>
      <c r="F27" s="7">
        <v>0.08</v>
      </c>
      <c r="G27" s="6">
        <f>D27*F27</f>
        <v>3.2</v>
      </c>
    </row>
    <row r="28" spans="1:7" x14ac:dyDescent="0.25">
      <c r="A28" s="9" t="s">
        <v>3</v>
      </c>
      <c r="B28" s="8">
        <v>8150206</v>
      </c>
      <c r="C28" s="8">
        <v>1</v>
      </c>
      <c r="D28" s="5">
        <f>$D$2*C28</f>
        <v>40</v>
      </c>
      <c r="E28" s="10" t="s">
        <v>36</v>
      </c>
      <c r="F28" s="7">
        <v>0.09</v>
      </c>
      <c r="G28" s="6">
        <f>D28*F28</f>
        <v>3.5999999999999996</v>
      </c>
    </row>
    <row r="29" spans="1:7" x14ac:dyDescent="0.25">
      <c r="A29" s="9"/>
      <c r="B29" s="8"/>
      <c r="C29" s="8"/>
      <c r="D29" s="5"/>
      <c r="E29" s="10"/>
      <c r="F29" s="7"/>
      <c r="G29" s="6"/>
    </row>
    <row r="30" spans="1:7" x14ac:dyDescent="0.25">
      <c r="A30" s="9" t="s">
        <v>3</v>
      </c>
      <c r="B30" s="8">
        <v>1828012</v>
      </c>
      <c r="C30" s="8">
        <v>6</v>
      </c>
      <c r="D30" s="5">
        <f t="shared" si="4"/>
        <v>240</v>
      </c>
      <c r="E30" s="25" t="s">
        <v>48</v>
      </c>
      <c r="F30" s="24">
        <v>0.247</v>
      </c>
      <c r="G30" s="6">
        <f t="shared" si="0"/>
        <v>59.28</v>
      </c>
    </row>
    <row r="31" spans="1:7" x14ac:dyDescent="0.25">
      <c r="A31" s="9" t="s">
        <v>3</v>
      </c>
      <c r="B31" s="8">
        <v>1635916</v>
      </c>
      <c r="C31" s="8">
        <v>3</v>
      </c>
      <c r="D31" s="5">
        <f t="shared" si="4"/>
        <v>120</v>
      </c>
      <c r="E31" s="10" t="s">
        <v>10</v>
      </c>
      <c r="F31" s="7">
        <v>1.65</v>
      </c>
      <c r="G31" s="6">
        <f t="shared" si="0"/>
        <v>198</v>
      </c>
    </row>
    <row r="32" spans="1:7" x14ac:dyDescent="0.25">
      <c r="A32" s="9"/>
      <c r="B32" s="8"/>
      <c r="C32" s="8"/>
      <c r="D32" s="5"/>
      <c r="E32" s="10"/>
      <c r="F32" s="7"/>
      <c r="G32" s="6"/>
    </row>
    <row r="33" spans="1:7" x14ac:dyDescent="0.25">
      <c r="A33" s="9" t="s">
        <v>3</v>
      </c>
      <c r="B33" s="8">
        <v>1892979</v>
      </c>
      <c r="C33" s="8">
        <v>6</v>
      </c>
      <c r="D33" s="5">
        <f t="shared" si="4"/>
        <v>240</v>
      </c>
      <c r="E33" s="10" t="s">
        <v>34</v>
      </c>
      <c r="F33" s="7">
        <v>0.09</v>
      </c>
      <c r="G33" s="6">
        <f t="shared" si="0"/>
        <v>21.599999999999998</v>
      </c>
    </row>
    <row r="34" spans="1:7" x14ac:dyDescent="0.25">
      <c r="A34" s="9" t="s">
        <v>3</v>
      </c>
      <c r="B34" s="8">
        <v>1717879</v>
      </c>
      <c r="C34" s="8">
        <v>3</v>
      </c>
      <c r="D34" s="5">
        <f t="shared" si="4"/>
        <v>120</v>
      </c>
      <c r="E34" s="10" t="s">
        <v>35</v>
      </c>
      <c r="F34" s="7">
        <v>0.09</v>
      </c>
      <c r="G34" s="6">
        <f t="shared" si="0"/>
        <v>10.799999999999999</v>
      </c>
    </row>
    <row r="35" spans="1:7" x14ac:dyDescent="0.25">
      <c r="A35" s="9"/>
      <c r="B35" s="8"/>
      <c r="C35" s="8"/>
      <c r="D35" s="5"/>
      <c r="E35" s="10"/>
      <c r="F35" s="7"/>
      <c r="G35" s="6"/>
    </row>
    <row r="36" spans="1:7" x14ac:dyDescent="0.25">
      <c r="A36" s="9" t="s">
        <v>3</v>
      </c>
      <c r="B36" s="8">
        <v>2112947</v>
      </c>
      <c r="C36" s="8">
        <v>8</v>
      </c>
      <c r="D36" s="5">
        <f t="shared" si="4"/>
        <v>320</v>
      </c>
      <c r="E36" s="10" t="s">
        <v>12</v>
      </c>
      <c r="F36" s="7">
        <v>0.09</v>
      </c>
      <c r="G36" s="6">
        <f t="shared" si="0"/>
        <v>28.799999999999997</v>
      </c>
    </row>
    <row r="37" spans="1:7" x14ac:dyDescent="0.25">
      <c r="A37" s="9" t="s">
        <v>15</v>
      </c>
      <c r="B37" s="8" t="s">
        <v>15</v>
      </c>
      <c r="C37" s="8">
        <v>8</v>
      </c>
      <c r="D37" s="5">
        <f t="shared" si="4"/>
        <v>320</v>
      </c>
      <c r="E37" s="10" t="s">
        <v>27</v>
      </c>
      <c r="F37" s="7">
        <v>0.1</v>
      </c>
      <c r="G37" s="6">
        <f t="shared" si="0"/>
        <v>32</v>
      </c>
    </row>
    <row r="38" spans="1:7" x14ac:dyDescent="0.25">
      <c r="A38" s="9" t="s">
        <v>15</v>
      </c>
      <c r="B38" s="8" t="s">
        <v>15</v>
      </c>
      <c r="C38" s="8">
        <v>5</v>
      </c>
      <c r="D38" s="5">
        <f t="shared" si="4"/>
        <v>200</v>
      </c>
      <c r="E38" s="10" t="s">
        <v>28</v>
      </c>
      <c r="F38" s="7">
        <v>0.1</v>
      </c>
      <c r="G38" s="6">
        <f t="shared" ref="G38" si="5">D38*F38</f>
        <v>20</v>
      </c>
    </row>
    <row r="39" spans="1:7" x14ac:dyDescent="0.25">
      <c r="A39" s="9"/>
      <c r="B39" s="8"/>
      <c r="C39" s="8"/>
      <c r="D39" s="5"/>
      <c r="F39" s="14"/>
      <c r="G39" s="6"/>
    </row>
    <row r="40" spans="1:7" x14ac:dyDescent="0.25">
      <c r="A40" s="9" t="s">
        <v>29</v>
      </c>
      <c r="D40" s="5"/>
      <c r="F40" s="14"/>
      <c r="G40" s="6"/>
    </row>
    <row r="41" spans="1:7" x14ac:dyDescent="0.25">
      <c r="A41" s="9"/>
      <c r="D41" s="5"/>
      <c r="F41" s="14"/>
      <c r="G41" s="6"/>
    </row>
    <row r="42" spans="1:7" x14ac:dyDescent="0.25">
      <c r="A42" s="9"/>
      <c r="D42" s="5"/>
      <c r="F42" s="14"/>
      <c r="G42" s="6"/>
    </row>
    <row r="43" spans="1:7" x14ac:dyDescent="0.25">
      <c r="A43" s="9" t="s">
        <v>13</v>
      </c>
      <c r="G43" s="13">
        <f>SUM(G6:G39)</f>
        <v>3580.384</v>
      </c>
    </row>
  </sheetData>
  <hyperlinks>
    <hyperlink ref="A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2019-08-06T11:32:07Z</dcterms:modified>
</cp:coreProperties>
</file>