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ladek/Documents/lab/nutanix/"/>
    </mc:Choice>
  </mc:AlternateContent>
  <xr:revisionPtr revIDLastSave="0" documentId="13_ncr:1_{464C6776-2172-AA43-BED5-1075DBC5DCF6}" xr6:coauthVersionLast="47" xr6:coauthVersionMax="47" xr10:uidLastSave="{00000000-0000-0000-0000-000000000000}"/>
  <bookViews>
    <workbookView xWindow="940" yWindow="660" windowWidth="28040" windowHeight="17440" activeTab="1" xr2:uid="{7281F2C6-6647-E24F-8BE9-F1F23CAFF57D}"/>
  </bookViews>
  <sheets>
    <sheet name="networks" sheetId="2" r:id="rId1"/>
    <sheet name="hardware" sheetId="4" r:id="rId2"/>
    <sheet name="hosts" sheetId="1" r:id="rId3"/>
    <sheet name="acces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8" i="4" l="1"/>
  <c r="J7" i="4"/>
  <c r="J6" i="4"/>
  <c r="J5" i="4"/>
  <c r="F6" i="4"/>
  <c r="F5" i="4"/>
  <c r="F4" i="4"/>
  <c r="F3" i="4"/>
  <c r="I1" i="4"/>
  <c r="F7" i="4" s="1"/>
  <c r="E1" i="4"/>
  <c r="J9" i="4" s="1"/>
  <c r="P4" i="3"/>
  <c r="D4" i="3" s="1"/>
  <c r="O4" i="3"/>
  <c r="D3" i="3"/>
  <c r="D2" i="3"/>
  <c r="O2" i="3"/>
  <c r="B8" i="1"/>
  <c r="B7" i="1"/>
  <c r="B44" i="1"/>
  <c r="B34" i="1"/>
  <c r="B35" i="1"/>
  <c r="B33" i="1"/>
  <c r="B37" i="1"/>
  <c r="B5" i="1"/>
  <c r="B4" i="1"/>
  <c r="B47" i="1"/>
  <c r="B46" i="1"/>
  <c r="B30" i="1"/>
  <c r="B29" i="1"/>
  <c r="B28" i="1"/>
  <c r="B27" i="1"/>
  <c r="B20" i="1"/>
  <c r="B24" i="1"/>
  <c r="B23" i="1"/>
  <c r="B22" i="1"/>
  <c r="B21" i="1"/>
  <c r="B18" i="1"/>
  <c r="B17" i="1"/>
  <c r="B16" i="1"/>
  <c r="B15" i="1"/>
  <c r="B13" i="1"/>
  <c r="B12" i="1"/>
  <c r="B11" i="1"/>
  <c r="B10" i="1"/>
</calcChain>
</file>

<file path=xl/sharedStrings.xml><?xml version="1.0" encoding="utf-8"?>
<sst xmlns="http://schemas.openxmlformats.org/spreadsheetml/2006/main" count="203" uniqueCount="173">
  <si>
    <t>host</t>
  </si>
  <si>
    <t>fqdn</t>
  </si>
  <si>
    <t>IP</t>
  </si>
  <si>
    <t>description</t>
  </si>
  <si>
    <t>10.1.8.1</t>
  </si>
  <si>
    <t>network</t>
  </si>
  <si>
    <t>cidr</t>
  </si>
  <si>
    <t>mask</t>
  </si>
  <si>
    <t>10.1.8.0</t>
  </si>
  <si>
    <t>vlan</t>
  </si>
  <si>
    <t>255.255.255.0</t>
  </si>
  <si>
    <t>name</t>
  </si>
  <si>
    <t>ntnx-core</t>
  </si>
  <si>
    <t>ntnx-dsf</t>
  </si>
  <si>
    <t>gateway</t>
  </si>
  <si>
    <t>n/a</t>
  </si>
  <si>
    <t>data bus</t>
  </si>
  <si>
    <t>management</t>
  </si>
  <si>
    <t>ntnx-services</t>
  </si>
  <si>
    <t>services front end</t>
  </si>
  <si>
    <t>ipmi-ahv1</t>
  </si>
  <si>
    <t>10.1.8.41</t>
  </si>
  <si>
    <t>host 1 - IPMI</t>
  </si>
  <si>
    <t>ipmi-ahv2</t>
  </si>
  <si>
    <t>ipmi-ahv3</t>
  </si>
  <si>
    <t>ipmi-ahv4</t>
  </si>
  <si>
    <t>10.1.8.42</t>
  </si>
  <si>
    <t>10.1.8.43</t>
  </si>
  <si>
    <t>10.1.8.44</t>
  </si>
  <si>
    <t>host 2 - IPMI</t>
  </si>
  <si>
    <t>host 3 - IPMI</t>
  </si>
  <si>
    <t>host 4 - IPMI</t>
  </si>
  <si>
    <t>ntnx-ahv1</t>
  </si>
  <si>
    <t>ntnx-ahv2</t>
  </si>
  <si>
    <t>ntnx-ahv3</t>
  </si>
  <si>
    <t>ntnx-ahv4</t>
  </si>
  <si>
    <t>10.1.8.51</t>
  </si>
  <si>
    <t>10.1.8.52</t>
  </si>
  <si>
    <t>10.1.8.53</t>
  </si>
  <si>
    <t>10.1.8.54</t>
  </si>
  <si>
    <t>host 1 - AHV</t>
  </si>
  <si>
    <t>host 2 - AHV</t>
  </si>
  <si>
    <t>host 4 - AHV</t>
  </si>
  <si>
    <t>host 3 - AHV</t>
  </si>
  <si>
    <t>host 1 - CVM</t>
  </si>
  <si>
    <t>host 2 - CVM</t>
  </si>
  <si>
    <t>host 3 - CVM</t>
  </si>
  <si>
    <t>host 4 - CVM</t>
  </si>
  <si>
    <t>10.1.8.61</t>
  </si>
  <si>
    <t>10.1.8.62</t>
  </si>
  <si>
    <t>10.1.8.63</t>
  </si>
  <si>
    <t>10.1.8.64</t>
  </si>
  <si>
    <t>ntnx-cvm1</t>
  </si>
  <si>
    <t>ntnx-cvm2</t>
  </si>
  <si>
    <t>ntnx-cvm3</t>
  </si>
  <si>
    <t>ntnx-cvm4</t>
  </si>
  <si>
    <t>ntnx-cluster1</t>
  </si>
  <si>
    <t>10.1.8.60</t>
  </si>
  <si>
    <t>PE VIP</t>
  </si>
  <si>
    <t>10.1.8.65</t>
  </si>
  <si>
    <t>iSCSI data IP</t>
  </si>
  <si>
    <t>ntnx-pc</t>
  </si>
  <si>
    <t>ntnx-pc1</t>
  </si>
  <si>
    <t>ntnx-pc2</t>
  </si>
  <si>
    <t>ntnx-pc3</t>
  </si>
  <si>
    <t>PC VIP</t>
  </si>
  <si>
    <t>PC VM 1</t>
  </si>
  <si>
    <t>PC VM 2</t>
  </si>
  <si>
    <t>PC VM 3</t>
  </si>
  <si>
    <t>Calm Policy VM</t>
  </si>
  <si>
    <t>sw-qfx-10g</t>
  </si>
  <si>
    <t>sw-ex-1g</t>
  </si>
  <si>
    <t>10.1.8.201</t>
  </si>
  <si>
    <t>oob switch</t>
  </si>
  <si>
    <t>10.1.8.70</t>
  </si>
  <si>
    <t>10.1.8.71</t>
  </si>
  <si>
    <t>10.1.8.72</t>
  </si>
  <si>
    <t>10.1.8.73</t>
  </si>
  <si>
    <t>10.1.8.74</t>
  </si>
  <si>
    <t>ns1</t>
  </si>
  <si>
    <t>ns2</t>
  </si>
  <si>
    <t>10.1.8.11</t>
  </si>
  <si>
    <t>10.1.8.12</t>
  </si>
  <si>
    <t>data fabric switch, NTP</t>
  </si>
  <si>
    <t>DNS 1</t>
  </si>
  <si>
    <t>DNS 2</t>
  </si>
  <si>
    <t>10.1.8.210</t>
  </si>
  <si>
    <t>10.1.8.249</t>
  </si>
  <si>
    <t>DHCP start</t>
  </si>
  <si>
    <t>DHCP end</t>
  </si>
  <si>
    <t>10.1.8.91</t>
  </si>
  <si>
    <t>10.1.8.92</t>
  </si>
  <si>
    <t>10.1.8.93</t>
  </si>
  <si>
    <t>10.1.8.94</t>
  </si>
  <si>
    <t>s3 public IP 1</t>
  </si>
  <si>
    <t>s3 public IP 2</t>
  </si>
  <si>
    <t>s3 public IP 3</t>
  </si>
  <si>
    <t>s3 public IP 4</t>
  </si>
  <si>
    <t>s3</t>
  </si>
  <si>
    <t>10.1.8.95</t>
  </si>
  <si>
    <t>10.1.8.96</t>
  </si>
  <si>
    <t>s3 storge fixed IP 1</t>
  </si>
  <si>
    <t>s3 storge fixed IP 2</t>
  </si>
  <si>
    <t>NTNX-fs-1</t>
  </si>
  <si>
    <t>10.1.8.81</t>
  </si>
  <si>
    <t>FS VM 1</t>
  </si>
  <si>
    <t>NTNX-fs-2</t>
  </si>
  <si>
    <t>10.1.8.82</t>
  </si>
  <si>
    <t>FS VM 2</t>
  </si>
  <si>
    <t>NTNX-fs-3</t>
  </si>
  <si>
    <t>10.1.8.83</t>
  </si>
  <si>
    <t>FS VM 3</t>
  </si>
  <si>
    <t>k8s-1</t>
  </si>
  <si>
    <t>10.1.8.100</t>
  </si>
  <si>
    <t>k8s-1 VIP</t>
  </si>
  <si>
    <t>foundation</t>
  </si>
  <si>
    <t>admin</t>
  </si>
  <si>
    <t>10.1.8.110</t>
  </si>
  <si>
    <t>10.1.8.111</t>
  </si>
  <si>
    <t>Foundation VM</t>
  </si>
  <si>
    <t>admin station</t>
  </si>
  <si>
    <t>10.1.7.0</t>
  </si>
  <si>
    <t>10.1.6.0</t>
  </si>
  <si>
    <t>vms1</t>
  </si>
  <si>
    <t>vms segment 1</t>
  </si>
  <si>
    <t>10.1.6.1</t>
  </si>
  <si>
    <t>10.1.21.0</t>
  </si>
  <si>
    <t>10.1.21.1</t>
  </si>
  <si>
    <t>vms2</t>
  </si>
  <si>
    <t>vms3</t>
  </si>
  <si>
    <t>vms segment 2</t>
  </si>
  <si>
    <t>vms segment 3</t>
  </si>
  <si>
    <t>10.1.22.1</t>
  </si>
  <si>
    <t>10.1.23.1</t>
  </si>
  <si>
    <t>10.1.22.0</t>
  </si>
  <si>
    <t>10.1.23.0</t>
  </si>
  <si>
    <t>login</t>
  </si>
  <si>
    <t>password</t>
  </si>
  <si>
    <t>DEFAULT</t>
  </si>
  <si>
    <t>Marvel@2023</t>
  </si>
  <si>
    <t>9GBMQ7ZM</t>
  </si>
  <si>
    <t>Administrator</t>
  </si>
  <si>
    <t>PQGJZDF9</t>
  </si>
  <si>
    <t>Z6JN85NH</t>
  </si>
  <si>
    <t>VKDD2P5L</t>
  </si>
  <si>
    <t>s/n</t>
  </si>
  <si>
    <t>CZJ3100HQX</t>
  </si>
  <si>
    <t>CZJ3100HQY</t>
  </si>
  <si>
    <t>CZJ3100HQZ</t>
  </si>
  <si>
    <t>CZJ3100HR0</t>
  </si>
  <si>
    <t>provider</t>
  </si>
  <si>
    <t>(local)</t>
  </si>
  <si>
    <t>IPMI</t>
  </si>
  <si>
    <t>Password</t>
  </si>
  <si>
    <t>Login</t>
  </si>
  <si>
    <t>HW IPMI password</t>
  </si>
  <si>
    <t>port</t>
  </si>
  <si>
    <t>xe-0/0/0</t>
  </si>
  <si>
    <t>nic</t>
  </si>
  <si>
    <t>xe-0/0/1</t>
  </si>
  <si>
    <t>xe-0/0/2</t>
  </si>
  <si>
    <t>xe-0/0/3</t>
  </si>
  <si>
    <t>nic2</t>
  </si>
  <si>
    <t>ge-0/0/47</t>
  </si>
  <si>
    <t>ge-0/0/5</t>
  </si>
  <si>
    <t>ge-0/0/6</t>
  </si>
  <si>
    <t>ge-0/0/7</t>
  </si>
  <si>
    <t>ge-0/0/8</t>
  </si>
  <si>
    <t>uplink</t>
  </si>
  <si>
    <t>downlink</t>
  </si>
  <si>
    <t>ge-0/0/3</t>
  </si>
  <si>
    <t>cisco-sw</t>
  </si>
  <si>
    <t>ge-0/0/4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</si>
</sst>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color theme="8" tint="-0.499984740745262"/>
      <name val="Calibri"/>
      <family val="2"/>
      <scheme val="minor"/>
    </font>
    <font>
      <sz val="8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Lucida Console"/>
      <family val="2"/>
    </font>
    <font>
      <sz val="12"/>
      <color theme="0" tint="-4.9989318521683403E-2"/>
      <name val="Lucida Console"/>
      <family val="2"/>
    </font>
    <font>
      <sz val="8"/>
      <color theme="0" tint="-0.1499984740745262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0" fillId="3" borderId="1" xfId="0" applyFill="1" applyBorder="1"/>
    <xf numFmtId="0" fontId="1" fillId="4" borderId="1" xfId="0" applyFont="1" applyFill="1" applyBorder="1"/>
    <xf numFmtId="0" fontId="0" fillId="5" borderId="1" xfId="0" applyFill="1" applyBorder="1"/>
    <xf numFmtId="0" fontId="3" fillId="5" borderId="1" xfId="0" applyFont="1" applyFill="1" applyBorder="1"/>
    <xf numFmtId="0" fontId="4" fillId="3" borderId="1" xfId="0" applyFont="1" applyFill="1" applyBorder="1"/>
    <xf numFmtId="0" fontId="3" fillId="3" borderId="1" xfId="0" applyFont="1" applyFill="1" applyBorder="1"/>
    <xf numFmtId="0" fontId="5" fillId="3" borderId="1" xfId="0" applyFont="1" applyFill="1" applyBorder="1"/>
    <xf numFmtId="0" fontId="6" fillId="3" borderId="1" xfId="0" applyFont="1" applyFill="1" applyBorder="1"/>
    <xf numFmtId="0" fontId="7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DEF03-81BE-534C-B3E2-CF7C90128E50}">
  <dimension ref="A1:G7"/>
  <sheetViews>
    <sheetView zoomScale="150" zoomScaleNormal="150" workbookViewId="0">
      <selection activeCell="A5" sqref="A5"/>
    </sheetView>
  </sheetViews>
  <sheetFormatPr baseColWidth="10" defaultRowHeight="16" x14ac:dyDescent="0.2"/>
  <cols>
    <col min="1" max="1" width="11.83203125" style="1" bestFit="1" customWidth="1"/>
    <col min="2" max="2" width="8.6640625" style="1" bestFit="1" customWidth="1"/>
    <col min="3" max="3" width="4.1640625" style="1" bestFit="1" customWidth="1"/>
    <col min="4" max="4" width="12.6640625" style="1" bestFit="1" customWidth="1"/>
    <col min="5" max="5" width="8.6640625" style="1" bestFit="1" customWidth="1"/>
    <col min="6" max="6" width="4.6640625" style="1" bestFit="1" customWidth="1"/>
    <col min="7" max="7" width="15.6640625" style="1" bestFit="1" customWidth="1"/>
    <col min="8" max="16384" width="10.83203125" style="1"/>
  </cols>
  <sheetData>
    <row r="1" spans="1:7" x14ac:dyDescent="0.2">
      <c r="A1" s="3" t="s">
        <v>11</v>
      </c>
      <c r="B1" s="3" t="s">
        <v>5</v>
      </c>
      <c r="C1" s="3" t="s">
        <v>6</v>
      </c>
      <c r="D1" s="3" t="s">
        <v>7</v>
      </c>
      <c r="E1" s="3" t="s">
        <v>14</v>
      </c>
      <c r="F1" s="3" t="s">
        <v>9</v>
      </c>
      <c r="G1" s="3" t="s">
        <v>3</v>
      </c>
    </row>
    <row r="2" spans="1:7" x14ac:dyDescent="0.2">
      <c r="A2" s="2" t="s">
        <v>12</v>
      </c>
      <c r="B2" s="2" t="s">
        <v>8</v>
      </c>
      <c r="C2" s="2">
        <v>24</v>
      </c>
      <c r="D2" s="2" t="s">
        <v>10</v>
      </c>
      <c r="E2" s="2" t="s">
        <v>4</v>
      </c>
      <c r="F2" s="2">
        <v>10</v>
      </c>
      <c r="G2" s="2" t="s">
        <v>17</v>
      </c>
    </row>
    <row r="3" spans="1:7" x14ac:dyDescent="0.2">
      <c r="A3" s="2" t="s">
        <v>13</v>
      </c>
      <c r="B3" s="2" t="s">
        <v>121</v>
      </c>
      <c r="C3" s="2">
        <v>24</v>
      </c>
      <c r="D3" s="2" t="s">
        <v>10</v>
      </c>
      <c r="E3" s="2" t="s">
        <v>15</v>
      </c>
      <c r="F3" s="2">
        <v>11</v>
      </c>
      <c r="G3" s="2" t="s">
        <v>16</v>
      </c>
    </row>
    <row r="4" spans="1:7" x14ac:dyDescent="0.2">
      <c r="A4" s="2" t="s">
        <v>18</v>
      </c>
      <c r="B4" s="2" t="s">
        <v>122</v>
      </c>
      <c r="C4" s="2">
        <v>24</v>
      </c>
      <c r="D4" s="2" t="s">
        <v>10</v>
      </c>
      <c r="E4" s="2" t="s">
        <v>125</v>
      </c>
      <c r="F4" s="2">
        <v>12</v>
      </c>
      <c r="G4" s="2" t="s">
        <v>19</v>
      </c>
    </row>
    <row r="5" spans="1:7" x14ac:dyDescent="0.2">
      <c r="A5" s="2" t="s">
        <v>123</v>
      </c>
      <c r="B5" s="2" t="s">
        <v>126</v>
      </c>
      <c r="C5" s="2">
        <v>24</v>
      </c>
      <c r="D5" s="2" t="s">
        <v>10</v>
      </c>
      <c r="E5" s="2" t="s">
        <v>127</v>
      </c>
      <c r="F5" s="2">
        <v>21</v>
      </c>
      <c r="G5" s="2" t="s">
        <v>124</v>
      </c>
    </row>
    <row r="6" spans="1:7" x14ac:dyDescent="0.2">
      <c r="A6" s="2" t="s">
        <v>128</v>
      </c>
      <c r="B6" s="2" t="s">
        <v>134</v>
      </c>
      <c r="C6" s="2">
        <v>24</v>
      </c>
      <c r="D6" s="2" t="s">
        <v>10</v>
      </c>
      <c r="E6" s="2" t="s">
        <v>132</v>
      </c>
      <c r="F6" s="2">
        <v>22</v>
      </c>
      <c r="G6" s="2" t="s">
        <v>130</v>
      </c>
    </row>
    <row r="7" spans="1:7" x14ac:dyDescent="0.2">
      <c r="A7" s="2" t="s">
        <v>129</v>
      </c>
      <c r="B7" s="2" t="s">
        <v>135</v>
      </c>
      <c r="C7" s="2">
        <v>24</v>
      </c>
      <c r="D7" s="2" t="s">
        <v>10</v>
      </c>
      <c r="E7" s="2" t="s">
        <v>133</v>
      </c>
      <c r="F7" s="2">
        <v>23</v>
      </c>
      <c r="G7" s="2" t="s">
        <v>131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8A4BD-64A6-8248-B5DD-19D4021E1D2C}">
  <dimension ref="A1:K9"/>
  <sheetViews>
    <sheetView tabSelected="1" zoomScale="150" zoomScaleNormal="150" workbookViewId="0">
      <selection activeCell="I5" sqref="I5"/>
    </sheetView>
  </sheetViews>
  <sheetFormatPr baseColWidth="10" defaultRowHeight="16" x14ac:dyDescent="0.2"/>
  <cols>
    <col min="1" max="1" width="9.33203125" style="1" bestFit="1" customWidth="1"/>
    <col min="2" max="2" width="13.33203125" style="1" bestFit="1" customWidth="1"/>
    <col min="3" max="3" width="17" style="1" bestFit="1" customWidth="1"/>
    <col min="4" max="4" width="2.83203125" style="1" customWidth="1"/>
    <col min="5" max="7" width="10.83203125" style="1"/>
    <col min="8" max="8" width="2.6640625" style="1" customWidth="1"/>
    <col min="9" max="16384" width="10.83203125" style="1"/>
  </cols>
  <sheetData>
    <row r="1" spans="1:11" x14ac:dyDescent="0.2">
      <c r="E1" s="1" t="str">
        <f>hosts!A46</f>
        <v>sw-qfx-10g</v>
      </c>
      <c r="I1" s="1" t="str">
        <f>hosts!A47</f>
        <v>sw-ex-1g</v>
      </c>
    </row>
    <row r="2" spans="1:11" x14ac:dyDescent="0.2">
      <c r="A2" s="3" t="s">
        <v>0</v>
      </c>
      <c r="B2" s="3" t="s">
        <v>145</v>
      </c>
      <c r="C2" s="3" t="s">
        <v>155</v>
      </c>
      <c r="E2" s="3" t="s">
        <v>156</v>
      </c>
      <c r="F2" s="3" t="s">
        <v>0</v>
      </c>
      <c r="G2" s="3" t="s">
        <v>158</v>
      </c>
      <c r="I2" s="3" t="s">
        <v>156</v>
      </c>
      <c r="J2" s="3" t="s">
        <v>0</v>
      </c>
      <c r="K2" s="3" t="s">
        <v>158</v>
      </c>
    </row>
    <row r="3" spans="1:11" x14ac:dyDescent="0.2">
      <c r="A3" s="2" t="s">
        <v>20</v>
      </c>
      <c r="B3" s="8" t="s">
        <v>146</v>
      </c>
      <c r="C3" s="8" t="s">
        <v>140</v>
      </c>
      <c r="E3" s="2" t="s">
        <v>157</v>
      </c>
      <c r="F3" s="2" t="str">
        <f>$A3</f>
        <v>ipmi-ahv1</v>
      </c>
      <c r="G3" s="2" t="s">
        <v>162</v>
      </c>
      <c r="I3" s="2" t="s">
        <v>170</v>
      </c>
      <c r="J3" s="2" t="s">
        <v>171</v>
      </c>
      <c r="K3" s="2" t="s">
        <v>168</v>
      </c>
    </row>
    <row r="4" spans="1:11" x14ac:dyDescent="0.2">
      <c r="A4" s="2" t="s">
        <v>23</v>
      </c>
      <c r="B4" s="8" t="s">
        <v>148</v>
      </c>
      <c r="C4" s="8" t="s">
        <v>142</v>
      </c>
      <c r="E4" s="2" t="s">
        <v>159</v>
      </c>
      <c r="F4" s="2" t="str">
        <f t="shared" ref="F4:F6" si="0">$A4</f>
        <v>ipmi-ahv2</v>
      </c>
      <c r="G4" s="2" t="s">
        <v>162</v>
      </c>
      <c r="I4" s="2" t="s">
        <v>172</v>
      </c>
      <c r="J4" s="2" t="s">
        <v>116</v>
      </c>
      <c r="K4" s="2"/>
    </row>
    <row r="5" spans="1:11" x14ac:dyDescent="0.2">
      <c r="A5" s="2" t="s">
        <v>24</v>
      </c>
      <c r="B5" s="8" t="s">
        <v>149</v>
      </c>
      <c r="C5" s="8" t="s">
        <v>143</v>
      </c>
      <c r="E5" s="2" t="s">
        <v>160</v>
      </c>
      <c r="F5" s="2" t="str">
        <f t="shared" si="0"/>
        <v>ipmi-ahv3</v>
      </c>
      <c r="G5" s="2" t="s">
        <v>162</v>
      </c>
      <c r="I5" s="2" t="s">
        <v>164</v>
      </c>
      <c r="J5" s="2" t="str">
        <f t="shared" ref="J3:J8" si="1">$A3</f>
        <v>ipmi-ahv1</v>
      </c>
      <c r="K5" s="2" t="s">
        <v>152</v>
      </c>
    </row>
    <row r="6" spans="1:11" x14ac:dyDescent="0.2">
      <c r="A6" s="2" t="s">
        <v>25</v>
      </c>
      <c r="B6" s="8" t="s">
        <v>147</v>
      </c>
      <c r="C6" s="8" t="s">
        <v>144</v>
      </c>
      <c r="E6" s="2" t="s">
        <v>161</v>
      </c>
      <c r="F6" s="2" t="str">
        <f t="shared" si="0"/>
        <v>ipmi-ahv4</v>
      </c>
      <c r="G6" s="2" t="s">
        <v>162</v>
      </c>
      <c r="I6" s="2" t="s">
        <v>165</v>
      </c>
      <c r="J6" s="2" t="str">
        <f t="shared" si="1"/>
        <v>ipmi-ahv2</v>
      </c>
      <c r="K6" s="2" t="s">
        <v>152</v>
      </c>
    </row>
    <row r="7" spans="1:11" x14ac:dyDescent="0.2">
      <c r="E7" s="2" t="s">
        <v>163</v>
      </c>
      <c r="F7" s="2" t="str">
        <f>I1</f>
        <v>sw-ex-1g</v>
      </c>
      <c r="G7" s="2" t="s">
        <v>168</v>
      </c>
      <c r="I7" s="2" t="s">
        <v>166</v>
      </c>
      <c r="J7" s="2" t="str">
        <f t="shared" si="1"/>
        <v>ipmi-ahv3</v>
      </c>
      <c r="K7" s="2" t="s">
        <v>152</v>
      </c>
    </row>
    <row r="8" spans="1:11" x14ac:dyDescent="0.2">
      <c r="I8" s="2" t="s">
        <v>167</v>
      </c>
      <c r="J8" s="2" t="str">
        <f t="shared" si="1"/>
        <v>ipmi-ahv4</v>
      </c>
      <c r="K8" s="2" t="s">
        <v>152</v>
      </c>
    </row>
    <row r="9" spans="1:11" x14ac:dyDescent="0.2">
      <c r="I9" s="2" t="s">
        <v>163</v>
      </c>
      <c r="J9" s="2" t="str">
        <f>E1</f>
        <v>sw-qfx-10g</v>
      </c>
      <c r="K9" s="2" t="s">
        <v>169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25265-0902-BE42-B748-1DCD2E4232F7}">
  <dimension ref="A1:D50"/>
  <sheetViews>
    <sheetView topLeftCell="A27" zoomScale="150" zoomScaleNormal="150" workbookViewId="0">
      <selection activeCell="A2" sqref="A2"/>
    </sheetView>
  </sheetViews>
  <sheetFormatPr baseColWidth="10" defaultRowHeight="16" x14ac:dyDescent="0.2"/>
  <cols>
    <col min="1" max="1" width="11.83203125" style="1" bestFit="1" customWidth="1"/>
    <col min="2" max="2" width="21.6640625" style="1" bestFit="1" customWidth="1"/>
    <col min="3" max="3" width="9.6640625" style="1" bestFit="1" customWidth="1"/>
    <col min="4" max="4" width="20.33203125" style="1" bestFit="1" customWidth="1"/>
    <col min="5" max="16384" width="10.83203125" style="1"/>
  </cols>
  <sheetData>
    <row r="1" spans="1:4" x14ac:dyDescent="0.2">
      <c r="A1" s="3" t="s">
        <v>0</v>
      </c>
      <c r="B1" s="3" t="s">
        <v>1</v>
      </c>
      <c r="C1" s="3" t="s">
        <v>2</v>
      </c>
      <c r="D1" s="3" t="s">
        <v>3</v>
      </c>
    </row>
    <row r="2" spans="1:4" x14ac:dyDescent="0.2">
      <c r="A2" s="2"/>
      <c r="B2" s="2"/>
      <c r="C2" s="2" t="s">
        <v>4</v>
      </c>
      <c r="D2" s="2" t="s">
        <v>14</v>
      </c>
    </row>
    <row r="3" spans="1:4" x14ac:dyDescent="0.2">
      <c r="A3" s="2"/>
      <c r="B3" s="2"/>
      <c r="C3" s="2"/>
      <c r="D3" s="2"/>
    </row>
    <row r="4" spans="1:4" x14ac:dyDescent="0.2">
      <c r="A4" s="2" t="s">
        <v>79</v>
      </c>
      <c r="B4" s="2" t="str">
        <f>CONCATENATE(A4,".nutanix.lab")</f>
        <v>ns1.nutanix.lab</v>
      </c>
      <c r="C4" s="2" t="s">
        <v>81</v>
      </c>
      <c r="D4" s="2" t="s">
        <v>84</v>
      </c>
    </row>
    <row r="5" spans="1:4" x14ac:dyDescent="0.2">
      <c r="A5" s="2" t="s">
        <v>80</v>
      </c>
      <c r="B5" s="2" t="str">
        <f>CONCATENATE(A5,".nutanix.lab")</f>
        <v>ns2.nutanix.lab</v>
      </c>
      <c r="C5" s="2" t="s">
        <v>82</v>
      </c>
      <c r="D5" s="2" t="s">
        <v>85</v>
      </c>
    </row>
    <row r="6" spans="1:4" x14ac:dyDescent="0.2">
      <c r="A6" s="2"/>
      <c r="B6" s="2"/>
      <c r="C6" s="2"/>
      <c r="D6" s="2"/>
    </row>
    <row r="7" spans="1:4" x14ac:dyDescent="0.2">
      <c r="A7" s="2" t="s">
        <v>115</v>
      </c>
      <c r="B7" s="2" t="str">
        <f>CONCATENATE(A7,".nutanix.lab")</f>
        <v>foundation.nutanix.lab</v>
      </c>
      <c r="C7" s="2" t="s">
        <v>117</v>
      </c>
      <c r="D7" s="2" t="s">
        <v>119</v>
      </c>
    </row>
    <row r="8" spans="1:4" x14ac:dyDescent="0.2">
      <c r="A8" s="2" t="s">
        <v>116</v>
      </c>
      <c r="B8" s="2" t="str">
        <f>CONCATENATE(A8,".nutanix.lab")</f>
        <v>admin.nutanix.lab</v>
      </c>
      <c r="C8" s="2" t="s">
        <v>118</v>
      </c>
      <c r="D8" s="2" t="s">
        <v>120</v>
      </c>
    </row>
    <row r="9" spans="1:4" x14ac:dyDescent="0.2">
      <c r="A9" s="2"/>
      <c r="B9" s="2"/>
      <c r="C9" s="2"/>
      <c r="D9" s="2"/>
    </row>
    <row r="10" spans="1:4" x14ac:dyDescent="0.2">
      <c r="A10" s="2" t="s">
        <v>20</v>
      </c>
      <c r="B10" s="2" t="str">
        <f>CONCATENATE(A10,".nutanix.lab")</f>
        <v>ipmi-ahv1.nutanix.lab</v>
      </c>
      <c r="C10" s="2" t="s">
        <v>21</v>
      </c>
      <c r="D10" s="2" t="s">
        <v>22</v>
      </c>
    </row>
    <row r="11" spans="1:4" x14ac:dyDescent="0.2">
      <c r="A11" s="2" t="s">
        <v>23</v>
      </c>
      <c r="B11" s="2" t="str">
        <f>CONCATENATE(A11,".nutanix.lab")</f>
        <v>ipmi-ahv2.nutanix.lab</v>
      </c>
      <c r="C11" s="2" t="s">
        <v>26</v>
      </c>
      <c r="D11" s="2" t="s">
        <v>29</v>
      </c>
    </row>
    <row r="12" spans="1:4" x14ac:dyDescent="0.2">
      <c r="A12" s="2" t="s">
        <v>24</v>
      </c>
      <c r="B12" s="2" t="str">
        <f>CONCATENATE(A12,".nutanix.lab")</f>
        <v>ipmi-ahv3.nutanix.lab</v>
      </c>
      <c r="C12" s="2" t="s">
        <v>27</v>
      </c>
      <c r="D12" s="2" t="s">
        <v>30</v>
      </c>
    </row>
    <row r="13" spans="1:4" x14ac:dyDescent="0.2">
      <c r="A13" s="2" t="s">
        <v>25</v>
      </c>
      <c r="B13" s="2" t="str">
        <f>CONCATENATE(A13,".nutanix.lab")</f>
        <v>ipmi-ahv4.nutanix.lab</v>
      </c>
      <c r="C13" s="2" t="s">
        <v>28</v>
      </c>
      <c r="D13" s="2" t="s">
        <v>31</v>
      </c>
    </row>
    <row r="14" spans="1:4" x14ac:dyDescent="0.2">
      <c r="A14" s="2"/>
      <c r="B14" s="2"/>
      <c r="C14" s="2"/>
      <c r="D14" s="2"/>
    </row>
    <row r="15" spans="1:4" x14ac:dyDescent="0.2">
      <c r="A15" s="2" t="s">
        <v>32</v>
      </c>
      <c r="B15" s="2" t="str">
        <f>CONCATENATE(A15,".nutanix.lab")</f>
        <v>ntnx-ahv1.nutanix.lab</v>
      </c>
      <c r="C15" s="2" t="s">
        <v>36</v>
      </c>
      <c r="D15" s="2" t="s">
        <v>40</v>
      </c>
    </row>
    <row r="16" spans="1:4" x14ac:dyDescent="0.2">
      <c r="A16" s="2" t="s">
        <v>33</v>
      </c>
      <c r="B16" s="2" t="str">
        <f>CONCATENATE(A16,".nutanix.lab")</f>
        <v>ntnx-ahv2.nutanix.lab</v>
      </c>
      <c r="C16" s="2" t="s">
        <v>37</v>
      </c>
      <c r="D16" s="2" t="s">
        <v>41</v>
      </c>
    </row>
    <row r="17" spans="1:4" x14ac:dyDescent="0.2">
      <c r="A17" s="2" t="s">
        <v>34</v>
      </c>
      <c r="B17" s="2" t="str">
        <f>CONCATENATE(A17,".nutanix.lab")</f>
        <v>ntnx-ahv3.nutanix.lab</v>
      </c>
      <c r="C17" s="2" t="s">
        <v>38</v>
      </c>
      <c r="D17" s="2" t="s">
        <v>43</v>
      </c>
    </row>
    <row r="18" spans="1:4" x14ac:dyDescent="0.2">
      <c r="A18" s="2" t="s">
        <v>35</v>
      </c>
      <c r="B18" s="2" t="str">
        <f>CONCATENATE(A18,".nutanix.lab")</f>
        <v>ntnx-ahv4.nutanix.lab</v>
      </c>
      <c r="C18" s="2" t="s">
        <v>39</v>
      </c>
      <c r="D18" s="2" t="s">
        <v>42</v>
      </c>
    </row>
    <row r="19" spans="1:4" x14ac:dyDescent="0.2">
      <c r="A19" s="2"/>
      <c r="B19" s="2"/>
      <c r="C19" s="2"/>
      <c r="D19" s="2"/>
    </row>
    <row r="20" spans="1:4" x14ac:dyDescent="0.2">
      <c r="A20" s="4" t="s">
        <v>56</v>
      </c>
      <c r="B20" s="4" t="str">
        <f>CONCATENATE(A20,".nutanix.lab")</f>
        <v>ntnx-cluster1.nutanix.lab</v>
      </c>
      <c r="C20" s="4" t="s">
        <v>57</v>
      </c>
      <c r="D20" s="2" t="s">
        <v>58</v>
      </c>
    </row>
    <row r="21" spans="1:4" x14ac:dyDescent="0.2">
      <c r="A21" s="2" t="s">
        <v>52</v>
      </c>
      <c r="B21" s="2" t="str">
        <f>CONCATENATE(A21,".nutanix.lab")</f>
        <v>ntnx-cvm1.nutanix.lab</v>
      </c>
      <c r="C21" s="4" t="s">
        <v>48</v>
      </c>
      <c r="D21" s="2" t="s">
        <v>44</v>
      </c>
    </row>
    <row r="22" spans="1:4" x14ac:dyDescent="0.2">
      <c r="A22" s="2" t="s">
        <v>53</v>
      </c>
      <c r="B22" s="2" t="str">
        <f>CONCATENATE(A22,".nutanix.lab")</f>
        <v>ntnx-cvm2.nutanix.lab</v>
      </c>
      <c r="C22" s="4" t="s">
        <v>49</v>
      </c>
      <c r="D22" s="2" t="s">
        <v>45</v>
      </c>
    </row>
    <row r="23" spans="1:4" x14ac:dyDescent="0.2">
      <c r="A23" s="2" t="s">
        <v>54</v>
      </c>
      <c r="B23" s="2" t="str">
        <f>CONCATENATE(A23,".nutanix.lab")</f>
        <v>ntnx-cvm3.nutanix.lab</v>
      </c>
      <c r="C23" s="4" t="s">
        <v>50</v>
      </c>
      <c r="D23" s="2" t="s">
        <v>46</v>
      </c>
    </row>
    <row r="24" spans="1:4" x14ac:dyDescent="0.2">
      <c r="A24" s="2" t="s">
        <v>55</v>
      </c>
      <c r="B24" s="2" t="str">
        <f>CONCATENATE(A24,".nutanix.lab")</f>
        <v>ntnx-cvm4.nutanix.lab</v>
      </c>
      <c r="C24" s="4" t="s">
        <v>51</v>
      </c>
      <c r="D24" s="2" t="s">
        <v>47</v>
      </c>
    </row>
    <row r="25" spans="1:4" x14ac:dyDescent="0.2">
      <c r="A25" s="2"/>
      <c r="B25" s="2"/>
      <c r="C25" s="2" t="s">
        <v>59</v>
      </c>
      <c r="D25" s="2" t="s">
        <v>60</v>
      </c>
    </row>
    <row r="26" spans="1:4" x14ac:dyDescent="0.2">
      <c r="A26" s="2"/>
      <c r="B26" s="2"/>
      <c r="C26" s="2"/>
      <c r="D26" s="2"/>
    </row>
    <row r="27" spans="1:4" x14ac:dyDescent="0.2">
      <c r="A27" s="4" t="s">
        <v>61</v>
      </c>
      <c r="B27" s="4" t="str">
        <f>CONCATENATE(A27,".nutanix.lab")</f>
        <v>ntnx-pc.nutanix.lab</v>
      </c>
      <c r="C27" s="5" t="s">
        <v>74</v>
      </c>
      <c r="D27" s="2" t="s">
        <v>65</v>
      </c>
    </row>
    <row r="28" spans="1:4" x14ac:dyDescent="0.2">
      <c r="A28" s="2" t="s">
        <v>62</v>
      </c>
      <c r="B28" s="2" t="str">
        <f>CONCATENATE(A28,".nutanix.lab")</f>
        <v>ntnx-pc1.nutanix.lab</v>
      </c>
      <c r="C28" s="5" t="s">
        <v>75</v>
      </c>
      <c r="D28" s="2" t="s">
        <v>66</v>
      </c>
    </row>
    <row r="29" spans="1:4" x14ac:dyDescent="0.2">
      <c r="A29" s="2" t="s">
        <v>63</v>
      </c>
      <c r="B29" s="2" t="str">
        <f>CONCATENATE(A29,".nutanix.lab")</f>
        <v>ntnx-pc2.nutanix.lab</v>
      </c>
      <c r="C29" s="5" t="s">
        <v>76</v>
      </c>
      <c r="D29" s="2" t="s">
        <v>67</v>
      </c>
    </row>
    <row r="30" spans="1:4" x14ac:dyDescent="0.2">
      <c r="A30" s="2" t="s">
        <v>64</v>
      </c>
      <c r="B30" s="2" t="str">
        <f>CONCATENATE(A30,".nutanix.lab")</f>
        <v>ntnx-pc3.nutanix.lab</v>
      </c>
      <c r="C30" s="5" t="s">
        <v>77</v>
      </c>
      <c r="D30" s="2" t="s">
        <v>68</v>
      </c>
    </row>
    <row r="31" spans="1:4" x14ac:dyDescent="0.2">
      <c r="A31" s="2"/>
      <c r="B31" s="2"/>
      <c r="C31" s="2" t="s">
        <v>78</v>
      </c>
      <c r="D31" s="2" t="s">
        <v>69</v>
      </c>
    </row>
    <row r="32" spans="1:4" x14ac:dyDescent="0.2">
      <c r="A32" s="2"/>
      <c r="B32" s="2"/>
      <c r="C32" s="2"/>
      <c r="D32" s="2"/>
    </row>
    <row r="33" spans="1:4" x14ac:dyDescent="0.2">
      <c r="A33" s="2" t="s">
        <v>103</v>
      </c>
      <c r="B33" s="2" t="str">
        <f>CONCATENATE(A33,".nutanix.lab")</f>
        <v>NTNX-fs-1.nutanix.lab</v>
      </c>
      <c r="C33" s="7" t="s">
        <v>104</v>
      </c>
      <c r="D33" s="2" t="s">
        <v>105</v>
      </c>
    </row>
    <row r="34" spans="1:4" x14ac:dyDescent="0.2">
      <c r="A34" s="2" t="s">
        <v>106</v>
      </c>
      <c r="B34" s="2" t="str">
        <f t="shared" ref="B34:B35" si="0">CONCATENATE(A34,".nutanix.lab")</f>
        <v>NTNX-fs-2.nutanix.lab</v>
      </c>
      <c r="C34" s="7" t="s">
        <v>107</v>
      </c>
      <c r="D34" s="2" t="s">
        <v>108</v>
      </c>
    </row>
    <row r="35" spans="1:4" x14ac:dyDescent="0.2">
      <c r="A35" s="2" t="s">
        <v>109</v>
      </c>
      <c r="B35" s="2" t="str">
        <f t="shared" si="0"/>
        <v>NTNX-fs-3.nutanix.lab</v>
      </c>
      <c r="C35" s="7" t="s">
        <v>110</v>
      </c>
      <c r="D35" s="2" t="s">
        <v>111</v>
      </c>
    </row>
    <row r="36" spans="1:4" x14ac:dyDescent="0.2">
      <c r="A36" s="2"/>
      <c r="B36" s="2"/>
      <c r="C36" s="2"/>
      <c r="D36" s="2"/>
    </row>
    <row r="37" spans="1:4" x14ac:dyDescent="0.2">
      <c r="A37" s="4" t="s">
        <v>98</v>
      </c>
      <c r="B37" s="4" t="str">
        <f>CONCATENATE(A37,".nutanix.lab")</f>
        <v>s3.nutanix.lab</v>
      </c>
      <c r="C37" s="5" t="s">
        <v>90</v>
      </c>
      <c r="D37" s="2" t="s">
        <v>94</v>
      </c>
    </row>
    <row r="38" spans="1:4" x14ac:dyDescent="0.2">
      <c r="A38" s="2"/>
      <c r="B38" s="2"/>
      <c r="C38" s="5" t="s">
        <v>91</v>
      </c>
      <c r="D38" s="2" t="s">
        <v>95</v>
      </c>
    </row>
    <row r="39" spans="1:4" x14ac:dyDescent="0.2">
      <c r="A39" s="2"/>
      <c r="B39" s="2"/>
      <c r="C39" s="5" t="s">
        <v>92</v>
      </c>
      <c r="D39" s="2" t="s">
        <v>96</v>
      </c>
    </row>
    <row r="40" spans="1:4" x14ac:dyDescent="0.2">
      <c r="A40" s="2"/>
      <c r="B40" s="2"/>
      <c r="C40" s="5" t="s">
        <v>93</v>
      </c>
      <c r="D40" s="2" t="s">
        <v>97</v>
      </c>
    </row>
    <row r="41" spans="1:4" x14ac:dyDescent="0.2">
      <c r="A41" s="2"/>
      <c r="B41" s="2"/>
      <c r="C41" s="2" t="s">
        <v>99</v>
      </c>
      <c r="D41" s="2" t="s">
        <v>101</v>
      </c>
    </row>
    <row r="42" spans="1:4" x14ac:dyDescent="0.2">
      <c r="A42" s="2"/>
      <c r="B42" s="2"/>
      <c r="C42" s="2" t="s">
        <v>100</v>
      </c>
      <c r="D42" s="2" t="s">
        <v>102</v>
      </c>
    </row>
    <row r="43" spans="1:4" x14ac:dyDescent="0.2">
      <c r="A43" s="2"/>
      <c r="B43" s="2"/>
      <c r="C43" s="2"/>
      <c r="D43" s="2"/>
    </row>
    <row r="44" spans="1:4" x14ac:dyDescent="0.2">
      <c r="A44" s="2" t="s">
        <v>112</v>
      </c>
      <c r="B44" s="2" t="str">
        <f t="shared" ref="B44" si="1">CONCATENATE(A44,".nutanix.lab")</f>
        <v>k8s-1.nutanix.lab</v>
      </c>
      <c r="C44" s="2" t="s">
        <v>113</v>
      </c>
      <c r="D44" s="2" t="s">
        <v>114</v>
      </c>
    </row>
    <row r="45" spans="1:4" x14ac:dyDescent="0.2">
      <c r="A45" s="2"/>
      <c r="B45" s="2"/>
      <c r="C45" s="2"/>
      <c r="D45" s="2"/>
    </row>
    <row r="46" spans="1:4" x14ac:dyDescent="0.2">
      <c r="A46" s="2" t="s">
        <v>70</v>
      </c>
      <c r="B46" s="2" t="str">
        <f>CONCATENATE(A46,".nutanix.lab")</f>
        <v>sw-qfx-10g.nutanix.lab</v>
      </c>
      <c r="C46" s="2" t="s">
        <v>72</v>
      </c>
      <c r="D46" s="6" t="s">
        <v>83</v>
      </c>
    </row>
    <row r="47" spans="1:4" x14ac:dyDescent="0.2">
      <c r="A47" s="2" t="s">
        <v>71</v>
      </c>
      <c r="B47" s="2" t="str">
        <f>CONCATENATE(A47,".nutanix.lab")</f>
        <v>sw-ex-1g.nutanix.lab</v>
      </c>
      <c r="C47" s="2" t="s">
        <v>72</v>
      </c>
      <c r="D47" s="2" t="s">
        <v>73</v>
      </c>
    </row>
    <row r="48" spans="1:4" x14ac:dyDescent="0.2">
      <c r="A48" s="2"/>
      <c r="B48" s="2"/>
      <c r="C48" s="2"/>
      <c r="D48" s="2"/>
    </row>
    <row r="49" spans="1:4" x14ac:dyDescent="0.2">
      <c r="A49" s="2"/>
      <c r="B49" s="2"/>
      <c r="C49" s="2" t="s">
        <v>86</v>
      </c>
      <c r="D49" s="2" t="s">
        <v>88</v>
      </c>
    </row>
    <row r="50" spans="1:4" x14ac:dyDescent="0.2">
      <c r="A50" s="2"/>
      <c r="B50" s="2"/>
      <c r="C50" s="2" t="s">
        <v>87</v>
      </c>
      <c r="D50" s="2" t="s">
        <v>89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439241-A721-B945-B74E-85F97780A49F}">
  <dimension ref="A1:P17"/>
  <sheetViews>
    <sheetView zoomScale="150" zoomScaleNormal="150" workbookViewId="0">
      <selection activeCell="B2" sqref="B2"/>
    </sheetView>
  </sheetViews>
  <sheetFormatPr baseColWidth="10" defaultRowHeight="16" x14ac:dyDescent="0.2"/>
  <cols>
    <col min="1" max="1" width="4.83203125" style="1" bestFit="1" customWidth="1"/>
    <col min="2" max="2" width="8.1640625" style="1" bestFit="1" customWidth="1"/>
    <col min="3" max="3" width="12.5" style="1" bestFit="1" customWidth="1"/>
    <col min="4" max="4" width="14.5" style="1" bestFit="1" customWidth="1"/>
    <col min="5" max="5" width="10.33203125" style="1" bestFit="1" customWidth="1"/>
    <col min="6" max="14" width="10.83203125" style="1"/>
    <col min="15" max="15" width="12.5" style="1" bestFit="1" customWidth="1"/>
    <col min="16" max="16" width="9" style="1" bestFit="1" customWidth="1"/>
    <col min="17" max="16384" width="10.83203125" style="1"/>
  </cols>
  <sheetData>
    <row r="1" spans="1:16" x14ac:dyDescent="0.2">
      <c r="A1" s="3" t="s">
        <v>0</v>
      </c>
      <c r="B1" s="3" t="s">
        <v>150</v>
      </c>
      <c r="C1" s="3" t="s">
        <v>136</v>
      </c>
      <c r="D1" s="3" t="s">
        <v>137</v>
      </c>
      <c r="E1" s="3" t="s">
        <v>3</v>
      </c>
      <c r="O1" s="1" t="s">
        <v>154</v>
      </c>
      <c r="P1" s="1" t="s">
        <v>153</v>
      </c>
    </row>
    <row r="2" spans="1:16" x14ac:dyDescent="0.2">
      <c r="A2" s="2"/>
      <c r="B2" s="2"/>
      <c r="C2" s="2"/>
      <c r="D2" s="9" t="str">
        <f>P2</f>
        <v>Marvel@2023</v>
      </c>
      <c r="E2" s="2" t="s">
        <v>138</v>
      </c>
      <c r="O2" s="1">
        <f>C2</f>
        <v>0</v>
      </c>
      <c r="P2" s="10" t="s">
        <v>139</v>
      </c>
    </row>
    <row r="3" spans="1:16" x14ac:dyDescent="0.2">
      <c r="A3" s="2"/>
      <c r="B3" s="2"/>
      <c r="C3" s="2"/>
      <c r="D3" s="9">
        <f>P3</f>
        <v>0</v>
      </c>
      <c r="E3" s="2"/>
      <c r="P3" s="10"/>
    </row>
    <row r="4" spans="1:16" x14ac:dyDescent="0.2">
      <c r="A4" s="2" t="s">
        <v>152</v>
      </c>
      <c r="B4" s="2" t="s">
        <v>151</v>
      </c>
      <c r="C4" s="2" t="s">
        <v>141</v>
      </c>
      <c r="D4" s="9" t="str">
        <f>P4</f>
        <v>Marvel@2023</v>
      </c>
      <c r="E4" s="2"/>
      <c r="O4" s="1" t="str">
        <f>C4</f>
        <v>Administrator</v>
      </c>
      <c r="P4" s="10" t="str">
        <f>P$2</f>
        <v>Marvel@2023</v>
      </c>
    </row>
    <row r="5" spans="1:16" x14ac:dyDescent="0.2">
      <c r="P5" s="10"/>
    </row>
    <row r="6" spans="1:16" x14ac:dyDescent="0.2">
      <c r="P6" s="10"/>
    </row>
    <row r="7" spans="1:16" x14ac:dyDescent="0.2">
      <c r="P7" s="10"/>
    </row>
    <row r="8" spans="1:16" x14ac:dyDescent="0.2">
      <c r="P8" s="10"/>
    </row>
    <row r="9" spans="1:16" x14ac:dyDescent="0.2">
      <c r="P9" s="10"/>
    </row>
    <row r="10" spans="1:16" x14ac:dyDescent="0.2">
      <c r="P10" s="10"/>
    </row>
    <row r="11" spans="1:16" x14ac:dyDescent="0.2">
      <c r="P11" s="10"/>
    </row>
    <row r="12" spans="1:16" x14ac:dyDescent="0.2">
      <c r="P12" s="10"/>
    </row>
    <row r="13" spans="1:16" x14ac:dyDescent="0.2">
      <c r="P13" s="10"/>
    </row>
    <row r="14" spans="1:16" x14ac:dyDescent="0.2">
      <c r="P14" s="10"/>
    </row>
    <row r="15" spans="1:16" x14ac:dyDescent="0.2">
      <c r="P15" s="10"/>
    </row>
    <row r="16" spans="1:16" x14ac:dyDescent="0.2">
      <c r="P16" s="10"/>
    </row>
    <row r="17" spans="16:16" x14ac:dyDescent="0.2">
      <c r="P17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networks</vt:lpstr>
      <vt:lpstr>hardware</vt:lpstr>
      <vt:lpstr>hosts</vt:lpstr>
      <vt:lpstr>access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Vladislav Kirilin</dc:creator>
  <cp:lastModifiedBy>Vladislav Kirilin</cp:lastModifiedBy>
  <dcterms:created xsi:type="dcterms:W3CDTF">2023-06-27T11:40:11Z</dcterms:created>
  <dcterms:modified xsi:type="dcterms:W3CDTF">2023-06-29T06:29:37Z</dcterms:modified>
</cp:coreProperties>
</file>