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7" i="1"/>
  <c r="N7" i="1"/>
  <c r="I10" i="1"/>
  <c r="I9" i="1" s="1"/>
  <c r="I8" i="1" s="1"/>
  <c r="I7" i="1" s="1"/>
  <c r="I11" i="1"/>
  <c r="I13" i="1"/>
  <c r="L18" i="1"/>
  <c r="L26" i="1"/>
  <c r="L25" i="1"/>
  <c r="L24" i="1"/>
  <c r="L23" i="1"/>
  <c r="L22" i="1"/>
  <c r="L21" i="1"/>
  <c r="L20" i="1"/>
  <c r="D15" i="1"/>
  <c r="D8" i="1"/>
  <c r="D9" i="1"/>
  <c r="D10" i="1"/>
  <c r="D11" i="1"/>
  <c r="D12" i="1"/>
  <c r="D13" i="1"/>
  <c r="D14" i="1"/>
  <c r="D7" i="1"/>
  <c r="D27" i="1"/>
  <c r="D26" i="1"/>
  <c r="D25" i="1"/>
  <c r="D24" i="1"/>
  <c r="D23" i="1"/>
  <c r="D22" i="1"/>
  <c r="D21" i="1"/>
  <c r="D20" i="1"/>
  <c r="D19" i="1"/>
  <c r="F7" i="1"/>
</calcChain>
</file>

<file path=xl/sharedStrings.xml><?xml version="1.0" encoding="utf-8"?>
<sst xmlns="http://schemas.openxmlformats.org/spreadsheetml/2006/main" count="9" uniqueCount="6">
  <si>
    <t>U</t>
  </si>
  <si>
    <t>датчик по напряжению</t>
  </si>
  <si>
    <t>Датчик по току</t>
  </si>
  <si>
    <t>ADC</t>
  </si>
  <si>
    <t>P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</si>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</sst>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Аркуш1!$B$7:$B$15</c:f>
              <c:numCache>
                <c:formatCode>General</c:formatCode>
                <c:ptCount val="9"/>
                <c:pt idx="0">
                  <c:v>730</c:v>
                </c:pt>
                <c:pt idx="1">
                  <c:v>650</c:v>
                </c:pt>
                <c:pt idx="2">
                  <c:v>570</c:v>
                </c:pt>
                <c:pt idx="3">
                  <c:v>490</c:v>
                </c:pt>
                <c:pt idx="4">
                  <c:v>410</c:v>
                </c:pt>
                <c:pt idx="5">
                  <c:v>330</c:v>
                </c:pt>
                <c:pt idx="6">
                  <c:v>250</c:v>
                </c:pt>
                <c:pt idx="7">
                  <c:v>170</c:v>
                </c:pt>
                <c:pt idx="8">
                  <c:v>10</c:v>
                </c:pt>
              </c:numCache>
            </c:numRef>
          </c:xVal>
          <c:yVal>
            <c:numRef>
              <c:f>Аркуш1!$C$7:$C$15</c:f>
              <c:numCache>
                <c:formatCode>General</c:formatCode>
                <c:ptCount val="9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9-4A4F-95A4-4DD0EDA0A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3855"/>
        <c:axId val="509801775"/>
      </c:scatterChart>
      <c:valAx>
        <c:axId val="50980385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801775"/>
        <c:crosses val="autoZero"/>
        <c:crossBetween val="midCat"/>
      </c:valAx>
      <c:valAx>
        <c:axId val="50980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803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Аркуш1!$J$7:$J$13</c:f>
              <c:numCache>
                <c:formatCode>General</c:formatCode>
                <c:ptCount val="7"/>
                <c:pt idx="0">
                  <c:v>770</c:v>
                </c:pt>
                <c:pt idx="1">
                  <c:v>704</c:v>
                </c:pt>
                <c:pt idx="2">
                  <c:v>638</c:v>
                </c:pt>
                <c:pt idx="3">
                  <c:v>572</c:v>
                </c:pt>
                <c:pt idx="4">
                  <c:v>506</c:v>
                </c:pt>
                <c:pt idx="5">
                  <c:v>440</c:v>
                </c:pt>
                <c:pt idx="6">
                  <c:v>242</c:v>
                </c:pt>
              </c:numCache>
            </c:numRef>
          </c:xVal>
          <c:yVal>
            <c:numRef>
              <c:f>Аркуш1!$K$7:$K$13</c:f>
              <c:numCache>
                <c:formatCode>General</c:formatCode>
                <c:ptCount val="7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10-4EB2-913A-E377E7C5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194303"/>
        <c:axId val="511192639"/>
      </c:scatterChart>
      <c:valAx>
        <c:axId val="511194303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192639"/>
        <c:crosses val="autoZero"/>
        <c:crossBetween val="midCat"/>
      </c:valAx>
      <c:valAx>
        <c:axId val="5111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19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424031</xdr:colOff>
      <xdr:row>27</xdr:row>
      <xdr:rowOff>168985</xdr:rowOff>
    </xdr:from>
    <xdr:to>
      <xdr:col>6</xdr:col>
      <xdr:colOff>537883</xdr:colOff>
      <xdr:row>40</xdr:row>
      <xdr:rowOff>8964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251011</xdr:colOff>
      <xdr:row>7</xdr:row>
      <xdr:rowOff>161365</xdr:rowOff>
    </xdr:from>
    <xdr:to>
      <xdr:col>27</xdr:col>
      <xdr:colOff>233082</xdr:colOff>
      <xdr:row>30</xdr:row>
      <xdr:rowOff>26894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zoomScale="85" zoomScaleNormal="85" workbookViewId="0">
      <selection activeCell="L7" sqref="L7:L13"/>
    </sheetView>
  </sheetViews>
  <sheetFormatPr defaultRowHeight="14.4" x14ac:dyDescent="0.3"/>
  <sheetData>
    <row r="1" spans="1:14" x14ac:dyDescent="0.3">
      <c r="A1" t="s">
        <v>1</v>
      </c>
      <c r="H1" t="s">
        <v>2</v>
      </c>
    </row>
    <row r="6" spans="1:14" x14ac:dyDescent="0.3">
      <c r="A6" t="s">
        <v>0</v>
      </c>
      <c r="B6" t="s">
        <v>3</v>
      </c>
      <c r="C6" t="s">
        <v>4</v>
      </c>
      <c r="H6" t="s">
        <v>5</v>
      </c>
      <c r="I6" t="s">
        <v>0</v>
      </c>
      <c r="J6" t="s">
        <v>3</v>
      </c>
      <c r="K6" t="s">
        <v>4</v>
      </c>
    </row>
    <row r="7" spans="1:14" x14ac:dyDescent="0.3">
      <c r="B7">
        <v>730</v>
      </c>
      <c r="C7">
        <v>45</v>
      </c>
      <c r="D7">
        <f>0.0625*B7-0.625</f>
        <v>45</v>
      </c>
      <c r="F7">
        <f>45/720</f>
        <v>6.25E-2</v>
      </c>
      <c r="I7">
        <f t="shared" ref="I7:I10" si="0">I8+66</f>
        <v>770</v>
      </c>
      <c r="J7">
        <v>770</v>
      </c>
      <c r="K7">
        <v>40</v>
      </c>
      <c r="L7">
        <f>J7*0.07576-18.333</f>
        <v>40.002199999999995</v>
      </c>
      <c r="N7">
        <f>40/(770-242)</f>
        <v>7.575757575757576E-2</v>
      </c>
    </row>
    <row r="8" spans="1:14" x14ac:dyDescent="0.3">
      <c r="B8">
        <v>650</v>
      </c>
      <c r="C8">
        <v>40</v>
      </c>
      <c r="D8">
        <f t="shared" ref="D8:D14" si="1">0.0625*B8-0.625</f>
        <v>40</v>
      </c>
      <c r="I8">
        <f t="shared" si="0"/>
        <v>704</v>
      </c>
      <c r="J8">
        <v>704</v>
      </c>
      <c r="K8">
        <v>35</v>
      </c>
      <c r="L8">
        <f t="shared" ref="L8:L13" si="2">J8*0.07576-18.333</f>
        <v>35.002039999999994</v>
      </c>
    </row>
    <row r="9" spans="1:14" x14ac:dyDescent="0.3">
      <c r="B9">
        <v>570</v>
      </c>
      <c r="C9">
        <v>35</v>
      </c>
      <c r="D9">
        <f t="shared" si="1"/>
        <v>35</v>
      </c>
      <c r="I9">
        <f t="shared" si="0"/>
        <v>638</v>
      </c>
      <c r="J9">
        <v>638</v>
      </c>
      <c r="K9">
        <v>30</v>
      </c>
      <c r="L9">
        <f t="shared" si="2"/>
        <v>30.00188</v>
      </c>
    </row>
    <row r="10" spans="1:14" x14ac:dyDescent="0.3">
      <c r="B10">
        <v>490</v>
      </c>
      <c r="C10">
        <v>30</v>
      </c>
      <c r="D10">
        <f t="shared" si="1"/>
        <v>30</v>
      </c>
      <c r="I10">
        <f t="shared" si="0"/>
        <v>572</v>
      </c>
      <c r="J10">
        <v>572</v>
      </c>
      <c r="K10">
        <v>25</v>
      </c>
      <c r="L10">
        <f t="shared" si="2"/>
        <v>25.001719999999999</v>
      </c>
    </row>
    <row r="11" spans="1:14" x14ac:dyDescent="0.3">
      <c r="B11">
        <v>410</v>
      </c>
      <c r="C11">
        <v>25</v>
      </c>
      <c r="D11">
        <f t="shared" si="1"/>
        <v>25</v>
      </c>
      <c r="I11">
        <f>I12+66</f>
        <v>506</v>
      </c>
      <c r="J11">
        <v>506</v>
      </c>
      <c r="K11">
        <v>20</v>
      </c>
      <c r="L11">
        <f t="shared" si="2"/>
        <v>20.001559999999998</v>
      </c>
    </row>
    <row r="12" spans="1:14" x14ac:dyDescent="0.3">
      <c r="B12">
        <v>330</v>
      </c>
      <c r="C12">
        <v>20</v>
      </c>
      <c r="D12">
        <f t="shared" si="1"/>
        <v>20</v>
      </c>
      <c r="I12">
        <v>440</v>
      </c>
      <c r="J12">
        <v>440</v>
      </c>
      <c r="K12">
        <v>15</v>
      </c>
      <c r="L12">
        <f t="shared" si="2"/>
        <v>15.001399999999997</v>
      </c>
    </row>
    <row r="13" spans="1:14" x14ac:dyDescent="0.3">
      <c r="B13">
        <v>250</v>
      </c>
      <c r="C13">
        <v>15</v>
      </c>
      <c r="D13">
        <f t="shared" si="1"/>
        <v>15</v>
      </c>
      <c r="I13">
        <f>440-66*3</f>
        <v>242</v>
      </c>
      <c r="J13">
        <v>242</v>
      </c>
      <c r="K13">
        <v>0</v>
      </c>
      <c r="L13">
        <f t="shared" si="2"/>
        <v>9.2000000000069804E-4</v>
      </c>
    </row>
    <row r="14" spans="1:14" x14ac:dyDescent="0.3">
      <c r="B14">
        <v>170</v>
      </c>
      <c r="C14">
        <v>10</v>
      </c>
      <c r="D14">
        <f t="shared" si="1"/>
        <v>10</v>
      </c>
    </row>
    <row r="15" spans="1:14" x14ac:dyDescent="0.3">
      <c r="B15">
        <v>10</v>
      </c>
      <c r="C15">
        <v>0</v>
      </c>
      <c r="D15">
        <f>0.0625*B15-0.625</f>
        <v>0</v>
      </c>
    </row>
    <row r="18" spans="2:12" x14ac:dyDescent="0.3">
      <c r="L18">
        <f>(770-440)/5</f>
        <v>66</v>
      </c>
    </row>
    <row r="19" spans="2:12" x14ac:dyDescent="0.3">
      <c r="B19">
        <v>720</v>
      </c>
      <c r="C19">
        <v>45</v>
      </c>
      <c r="D19">
        <f>0.0625*B19</f>
        <v>45</v>
      </c>
    </row>
    <row r="20" spans="2:12" x14ac:dyDescent="0.3">
      <c r="B20">
        <v>640</v>
      </c>
      <c r="C20">
        <v>40</v>
      </c>
      <c r="D20">
        <f t="shared" ref="D20:D27" si="3">0.0625*B20</f>
        <v>40</v>
      </c>
      <c r="J20">
        <v>770</v>
      </c>
      <c r="K20">
        <v>40</v>
      </c>
      <c r="L20">
        <f>J20*0.07477-17.571</f>
        <v>40.001900000000006</v>
      </c>
    </row>
    <row r="21" spans="2:12" x14ac:dyDescent="0.3">
      <c r="B21">
        <v>560</v>
      </c>
      <c r="C21">
        <v>35</v>
      </c>
      <c r="D21">
        <f t="shared" si="3"/>
        <v>35</v>
      </c>
      <c r="J21">
        <v>705</v>
      </c>
      <c r="K21">
        <v>35</v>
      </c>
      <c r="L21">
        <f t="shared" ref="L21:L26" si="4">J21*0.07477-17.571</f>
        <v>35.141850000000005</v>
      </c>
    </row>
    <row r="22" spans="2:12" x14ac:dyDescent="0.3">
      <c r="B22">
        <v>490</v>
      </c>
      <c r="C22">
        <v>30</v>
      </c>
      <c r="D22">
        <f t="shared" si="3"/>
        <v>30.625</v>
      </c>
      <c r="J22">
        <v>640</v>
      </c>
      <c r="K22">
        <v>30</v>
      </c>
      <c r="L22">
        <f t="shared" si="4"/>
        <v>30.2818</v>
      </c>
    </row>
    <row r="23" spans="2:12" x14ac:dyDescent="0.3">
      <c r="B23">
        <v>395</v>
      </c>
      <c r="C23">
        <v>25</v>
      </c>
      <c r="D23">
        <f t="shared" si="3"/>
        <v>24.6875</v>
      </c>
      <c r="J23">
        <v>570</v>
      </c>
      <c r="K23">
        <v>25</v>
      </c>
      <c r="L23">
        <f t="shared" si="4"/>
        <v>25.047900000000002</v>
      </c>
    </row>
    <row r="24" spans="2:12" x14ac:dyDescent="0.3">
      <c r="B24">
        <v>320</v>
      </c>
      <c r="C24">
        <v>20</v>
      </c>
      <c r="D24">
        <f t="shared" si="3"/>
        <v>20</v>
      </c>
      <c r="J24">
        <v>500</v>
      </c>
      <c r="K24">
        <v>20</v>
      </c>
      <c r="L24">
        <f t="shared" si="4"/>
        <v>19.814000000000004</v>
      </c>
    </row>
    <row r="25" spans="2:12" x14ac:dyDescent="0.3">
      <c r="B25">
        <v>250</v>
      </c>
      <c r="C25">
        <v>15</v>
      </c>
      <c r="D25">
        <f t="shared" si="3"/>
        <v>15.625</v>
      </c>
      <c r="J25">
        <v>440</v>
      </c>
      <c r="K25">
        <v>15</v>
      </c>
      <c r="L25">
        <f t="shared" si="4"/>
        <v>15.3278</v>
      </c>
    </row>
    <row r="26" spans="2:12" x14ac:dyDescent="0.3">
      <c r="B26">
        <v>165</v>
      </c>
      <c r="C26">
        <v>10</v>
      </c>
      <c r="D26">
        <f t="shared" si="3"/>
        <v>10.3125</v>
      </c>
      <c r="J26">
        <v>235</v>
      </c>
      <c r="K26">
        <v>0</v>
      </c>
      <c r="L26">
        <f t="shared" si="4"/>
        <v>-5.0000000001659828E-5</v>
      </c>
    </row>
    <row r="27" spans="2:12" x14ac:dyDescent="0.3">
      <c r="B27">
        <v>0</v>
      </c>
      <c r="C27">
        <v>0</v>
      </c>
      <c r="D27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2024-10-03T09:15:51Z</dcterms:modified>
</cp:coreProperties>
</file>