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rcosta6\Documents\"/>
    </mc:Choice>
  </mc:AlternateContent>
  <workbookProtection workbookPassword="8389" lockStructure="1"/>
  <bookViews>
    <workbookView xWindow="0" yWindow="0" windowWidth="6048" windowHeight="7752"/>
  </bookViews>
  <sheets>
    <sheet name="SCARAMEL" sheetId="1" r:id="rId1"/>
    <sheet name="Plan2" sheetId="2" state="hidden" r:id="rId2"/>
    <sheet name="Plan3" sheetId="3" state="hidden" r:id="rId3"/>
  </sheets>
  <definedNames>
    <definedName name="_GoBack" localSheetId="0">SCARAMEL!$F$68</definedName>
    <definedName name="_xlnm.Print_Area" localSheetId="0">SCARAMEL!$D$1:$T$79</definedName>
  </definedNames>
  <calcPr calcId="152511"/>
</workbook>
</file>

<file path=xl/calcChain.xml><?xml version="1.0" encoding="utf-8"?>
<calcChain xmlns="http://schemas.openxmlformats.org/spreadsheetml/2006/main">
  <c r="F35" i="1" l="1"/>
  <c r="I72" i="1"/>
  <c r="M72" i="1" s="1"/>
  <c r="J33" i="1"/>
  <c r="J25" i="1"/>
  <c r="F31" i="1"/>
  <c r="F23" i="1"/>
  <c r="F27" i="1"/>
  <c r="H33" i="1"/>
  <c r="F33" i="1"/>
  <c r="H25" i="1"/>
  <c r="F25" i="1"/>
</calcChain>
</file>

<file path=xl/sharedStrings.xml><?xml version="1.0" encoding="utf-8"?>
<sst xmlns="http://schemas.openxmlformats.org/spreadsheetml/2006/main" count="267" uniqueCount="170">
  <si>
    <t>SEGURADO</t>
  </si>
  <si>
    <t>PROPRIETÁRIO DO VEÍCULO</t>
  </si>
  <si>
    <t>DADOS DO SEGURO</t>
  </si>
  <si>
    <t>DADOS DO VEÍCULO</t>
  </si>
  <si>
    <t>QUESTIONÁRIO DE AVALIAÇÃO DE RISCO</t>
  </si>
  <si>
    <t>Alguns dos residentes relacionados na questão anterior conduzem o veículo?</t>
  </si>
  <si>
    <t>Sim, de 25 anos</t>
  </si>
  <si>
    <t>Guarda veículo em garagem no trabalho?</t>
  </si>
  <si>
    <t>O veículo é utilizado 2 ou mais dias da semana para prestação de serviço e/ou visitar clientes / fornecedores?</t>
  </si>
  <si>
    <t>Quantos quilômetros o veículo circula por mês?</t>
  </si>
  <si>
    <t>Guarda o veículo em garagem no colégio/faculdade/pós-graduação?</t>
  </si>
  <si>
    <t>Não tem residentes nesta faixa etária</t>
  </si>
  <si>
    <t>Estado Civil</t>
  </si>
  <si>
    <t>Selecione...</t>
  </si>
  <si>
    <t>Casado</t>
  </si>
  <si>
    <t>Solteiro</t>
  </si>
  <si>
    <t>União Estável</t>
  </si>
  <si>
    <t>Separado/Divorciado</t>
  </si>
  <si>
    <t>Viúvo</t>
  </si>
  <si>
    <t>Filhos</t>
  </si>
  <si>
    <t>Sim</t>
  </si>
  <si>
    <t>Não</t>
  </si>
  <si>
    <t>Banco</t>
  </si>
  <si>
    <t>nenhum</t>
  </si>
  <si>
    <t>sim</t>
  </si>
  <si>
    <t>nao</t>
  </si>
  <si>
    <t>Relação entre Segurado e proprietario</t>
  </si>
  <si>
    <t>O mesmo</t>
  </si>
  <si>
    <t>Cônjuge</t>
  </si>
  <si>
    <t>Pai/Mãe - Filho ou Enteado</t>
  </si>
  <si>
    <t>Empresa - Empregado, Diretor, Sócio</t>
  </si>
  <si>
    <t>Operação de Leasing ou Locadora</t>
  </si>
  <si>
    <t>Outros</t>
  </si>
  <si>
    <t>Tipo de Seguro</t>
  </si>
  <si>
    <t>Novo</t>
  </si>
  <si>
    <t>Renovação de Outra Corretora</t>
  </si>
  <si>
    <t>Seguradora Atual</t>
  </si>
  <si>
    <t>ALFA</t>
  </si>
  <si>
    <t>ALIANÇA DA BAHIA</t>
  </si>
  <si>
    <t>ALLIANZ</t>
  </si>
  <si>
    <t>AZUL</t>
  </si>
  <si>
    <t>BRADESCO</t>
  </si>
  <si>
    <t>BRASIL VEÍCULOS</t>
  </si>
  <si>
    <t>CHUBB;COSESP</t>
  </si>
  <si>
    <t>GENERALI</t>
  </si>
  <si>
    <t>HDI</t>
  </si>
  <si>
    <t>HSBC</t>
  </si>
  <si>
    <t>INDIANA</t>
  </si>
  <si>
    <t>ITAÚ SEGUROS</t>
  </si>
  <si>
    <t>LIBERTY PAULISTA</t>
  </si>
  <si>
    <t>MAPFRE</t>
  </si>
  <si>
    <t>MARÍTIMA</t>
  </si>
  <si>
    <t>MINAS BRASIL</t>
  </si>
  <si>
    <t>MITSUI</t>
  </si>
  <si>
    <t>PORTO SEGURO</t>
  </si>
  <si>
    <t>ROYAL</t>
  </si>
  <si>
    <t>SAFRA</t>
  </si>
  <si>
    <t>SUL AMÉRICA</t>
  </si>
  <si>
    <t>SULINA</t>
  </si>
  <si>
    <t>TOKIO MARINE</t>
  </si>
  <si>
    <t>UNIBANCO</t>
  </si>
  <si>
    <t>YASUDA</t>
  </si>
  <si>
    <t>ZURICH</t>
  </si>
  <si>
    <t>OUTROS</t>
  </si>
  <si>
    <t>Classe de Bonus</t>
  </si>
  <si>
    <t>Classe 0</t>
  </si>
  <si>
    <t>Classe 1</t>
  </si>
  <si>
    <t>Classe 2</t>
  </si>
  <si>
    <t>Classe 3</t>
  </si>
  <si>
    <t>Classe 4</t>
  </si>
  <si>
    <t>Classe 5</t>
  </si>
  <si>
    <t>Classe 6</t>
  </si>
  <si>
    <t>Classe 7</t>
  </si>
  <si>
    <t>Classe 8</t>
  </si>
  <si>
    <t>Classe 9</t>
  </si>
  <si>
    <t>Classe 10</t>
  </si>
  <si>
    <t>Quantidade de Sinistros</t>
  </si>
  <si>
    <t>4 ou mais</t>
  </si>
  <si>
    <t>Quantidade de Portas</t>
  </si>
  <si>
    <t>Ano de Fabricação</t>
  </si>
  <si>
    <t>Ano do Modelo</t>
  </si>
  <si>
    <t>Carro 0 Km</t>
  </si>
  <si>
    <t>Combustível</t>
  </si>
  <si>
    <t>Flex</t>
  </si>
  <si>
    <t>Gasolina</t>
  </si>
  <si>
    <t>Álcool</t>
  </si>
  <si>
    <t>Gasolina e Adaptado GNV</t>
  </si>
  <si>
    <t>Álcool e Adaptado GNV</t>
  </si>
  <si>
    <t>Diesel</t>
  </si>
  <si>
    <t>Gás (de fábrica)</t>
  </si>
  <si>
    <t>Veículo Blindado</t>
  </si>
  <si>
    <t>Kit Gás</t>
  </si>
  <si>
    <t>Relação entre Segurado e Condutor do Veículo</t>
  </si>
  <si>
    <t>Empresa - Empregado, Diretor, Sócio;Operação de Leasing ou Locadora</t>
  </si>
  <si>
    <t>Tipo de Residência do principal condutor</t>
  </si>
  <si>
    <t>Casa</t>
  </si>
  <si>
    <t>Casa em condomínio fechado</t>
  </si>
  <si>
    <t>Apartamento</t>
  </si>
  <si>
    <t>Quer cobertura para condutores?</t>
  </si>
  <si>
    <t>Veículo Pernoite em garagem?</t>
  </si>
  <si>
    <t>Sim, com portão manual</t>
  </si>
  <si>
    <t>Veículo no Trabalho</t>
  </si>
  <si>
    <t>Não utiliza para ida/volta ao trabalho</t>
  </si>
  <si>
    <t>Não trabalha</t>
  </si>
  <si>
    <t>Guarda Veículo Escola</t>
  </si>
  <si>
    <t>Não utiliza para ida/volta ao colégio</t>
  </si>
  <si>
    <t>Não estuda</t>
  </si>
  <si>
    <t>Há mais de um veículo residencia</t>
  </si>
  <si>
    <t>Distância da Residência</t>
  </si>
  <si>
    <t>Até 10km</t>
  </si>
  <si>
    <t>Até 20km</t>
  </si>
  <si>
    <t>Até 30km</t>
  </si>
  <si>
    <t>Até 40km</t>
  </si>
  <si>
    <t>Acima de 40km</t>
  </si>
  <si>
    <t>Quantos KM</t>
  </si>
  <si>
    <t>Até 500 km</t>
  </si>
  <si>
    <t>De 501 km a 1200 km</t>
  </si>
  <si>
    <t>De 1201 km a 1500 km</t>
  </si>
  <si>
    <t>Acima de 1500 km</t>
  </si>
  <si>
    <t>2 dias clientes</t>
  </si>
  <si>
    <t>Data de Nascimento:(dd/mm/aaaa)</t>
  </si>
  <si>
    <t>Telefones</t>
  </si>
  <si>
    <t>Qual banco de maior relacionamento</t>
  </si>
  <si>
    <t>a</t>
  </si>
  <si>
    <t>Blindado</t>
  </si>
  <si>
    <t>Profissão</t>
  </si>
  <si>
    <t>Renovação Scaramel</t>
  </si>
  <si>
    <t>Não utiliza para ida/volta ao estudo</t>
  </si>
  <si>
    <t>Nome do segurado</t>
  </si>
  <si>
    <t xml:space="preserve">        Sim, entre 18 e 24 anos</t>
  </si>
  <si>
    <t>Mais</t>
  </si>
  <si>
    <t>Modelo / Motor</t>
  </si>
  <si>
    <t>O condutor principal reside com pessoas entre 17 e 25 anos? (marque mais de uma opção se necessário)</t>
  </si>
  <si>
    <t>Não conduzem o veículo</t>
  </si>
  <si>
    <t>FORMULÁRIO DE COTAÇÃO - TODOS OS DADOS AQUI SOLICITADOS SÃO DE EXTREMA NECESSIDADE PARA ELABORAÇÃO DE UM SEGURO QUE MAIS SE ENQUADRE A SEU PERFIL.</t>
  </si>
  <si>
    <t>Fone:(11) 4973.00.02 - Santo André  filial Fone:(11) 2375.41.14 - Diadema    www.scaramel.com.br</t>
  </si>
  <si>
    <t>Não trabalha/Não utiliza para trabalhar</t>
  </si>
  <si>
    <t>CEP Residencial</t>
  </si>
  <si>
    <t>Nome do condutor</t>
  </si>
  <si>
    <t>Relação entre o Segurado e o Proprietário do veículo</t>
  </si>
  <si>
    <t>Nome do proprietário</t>
  </si>
  <si>
    <t>Relação entre o Segurado e o condutor</t>
  </si>
  <si>
    <t>Sim, com portão de acionamento automático</t>
  </si>
  <si>
    <t>Sim, em estacionamento privado pago ou fechado</t>
  </si>
  <si>
    <t>Número da CNH do condutor</t>
  </si>
  <si>
    <t>Tempo de habilitação (em anos)</t>
  </si>
  <si>
    <t>Tipo de residência do condutor</t>
  </si>
  <si>
    <t>Número veículos na residência do Segurado?</t>
  </si>
  <si>
    <t>Veículo pernoita em garagem ou estacionamento fechado</t>
  </si>
  <si>
    <t>Distância da residência do condutor até o seu local de trabalho</t>
  </si>
  <si>
    <t>CEP do trabalho</t>
  </si>
  <si>
    <t>CEP da pernoite</t>
  </si>
  <si>
    <t>PRINCIPAL CONDUTOR</t>
  </si>
  <si>
    <t>Chassi</t>
  </si>
  <si>
    <t>Placa</t>
  </si>
  <si>
    <t>Quantidade de portas</t>
  </si>
  <si>
    <t>Marca</t>
  </si>
  <si>
    <t>Carro 0 km</t>
  </si>
  <si>
    <t>O veículo é financiado?</t>
  </si>
  <si>
    <t>Celular</t>
  </si>
  <si>
    <t>Comercial</t>
  </si>
  <si>
    <t>Residencial</t>
  </si>
  <si>
    <t>Data de Nascimento (dd/mm/aaaa)</t>
  </si>
  <si>
    <t>Tipo de seguro</t>
  </si>
  <si>
    <t>Vigência do seguro</t>
  </si>
  <si>
    <t>Classe de bônus da apólice atual</t>
  </si>
  <si>
    <t>Quantidade de Sinistros ocorridos na apólice atual</t>
  </si>
  <si>
    <t>Segurado é o proprietário do veículo?</t>
  </si>
  <si>
    <t>CPF/CNPJ</t>
  </si>
  <si>
    <t>Segurado é o principal condutor?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</si>
</sst>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\-000"/>
    <numFmt numFmtId="165" formatCode="000000000\-00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Tahoma"/>
      <family val="2"/>
    </font>
    <font>
      <sz val="9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 tint="-4.9989318521683403E-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slantDashDot">
        <color theme="5" tint="-0.499984740745262"/>
      </bottom>
      <diagonal/>
    </border>
    <border>
      <left style="slantDashDot">
        <color theme="5" tint="-0.499984740745262"/>
      </left>
      <right/>
      <top style="slantDashDot">
        <color theme="5" tint="-0.499984740745262"/>
      </top>
      <bottom/>
      <diagonal/>
    </border>
    <border>
      <left/>
      <right style="slantDashDot">
        <color theme="5" tint="-0.499984740745262"/>
      </right>
      <top style="slantDashDot">
        <color theme="5" tint="-0.499984740745262"/>
      </top>
      <bottom/>
      <diagonal/>
    </border>
    <border>
      <left style="slantDashDot">
        <color theme="5" tint="-0.499984740745262"/>
      </left>
      <right/>
      <top/>
      <bottom/>
      <diagonal/>
    </border>
    <border>
      <left/>
      <right style="slantDashDot">
        <color theme="5" tint="-0.499984740745262"/>
      </right>
      <top/>
      <bottom/>
      <diagonal/>
    </border>
    <border>
      <left style="slantDashDot">
        <color theme="5" tint="-0.499984740745262"/>
      </left>
      <right/>
      <top/>
      <bottom style="slantDashDot">
        <color theme="5" tint="-0.499984740745262"/>
      </bottom>
      <diagonal/>
    </border>
    <border>
      <left/>
      <right style="slantDashDot">
        <color theme="5" tint="-0.499984740745262"/>
      </right>
      <top/>
      <bottom style="slantDashDot">
        <color theme="5" tint="-0.499984740745262"/>
      </bottom>
      <diagonal/>
    </border>
    <border>
      <left/>
      <right/>
      <top style="slantDashDot">
        <color theme="5" tint="-0.24994659260841701"/>
      </top>
      <bottom/>
      <diagonal/>
    </border>
    <border>
      <left style="slantDashDot">
        <color theme="5" tint="-0.24994659260841701"/>
      </left>
      <right/>
      <top style="slantDashDot">
        <color theme="5" tint="-0.24994659260841701"/>
      </top>
      <bottom style="slantDashDot">
        <color theme="5" tint="-0.24994659260841701"/>
      </bottom>
      <diagonal/>
    </border>
    <border>
      <left/>
      <right/>
      <top style="slantDashDot">
        <color theme="5" tint="-0.24994659260841701"/>
      </top>
      <bottom style="slantDashDot">
        <color theme="5" tint="-0.24994659260841701"/>
      </bottom>
      <diagonal/>
    </border>
    <border>
      <left/>
      <right/>
      <top style="slantDashDot">
        <color theme="5" tint="-0.499984740745262"/>
      </top>
      <bottom/>
      <diagonal/>
    </border>
    <border>
      <left/>
      <right style="slantDashDot">
        <color theme="5" tint="-0.24994659260841701"/>
      </right>
      <top style="slantDashDot">
        <color theme="5" tint="-0.24994659260841701"/>
      </top>
      <bottom style="slantDashDot">
        <color theme="5" tint="-0.24994659260841701"/>
      </bottom>
      <diagonal/>
    </border>
    <border>
      <left/>
      <right/>
      <top/>
      <bottom style="slantDashDot">
        <color theme="5" tint="-0.2499465926084170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right" vertical="top" wrapText="1"/>
    </xf>
    <xf numFmtId="0" fontId="7" fillId="0" borderId="0" xfId="0" applyFont="1"/>
    <xf numFmtId="0" fontId="8" fillId="0" borderId="0" xfId="0" applyFont="1"/>
    <xf numFmtId="0" fontId="1" fillId="0" borderId="0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left"/>
    </xf>
    <xf numFmtId="0" fontId="1" fillId="0" borderId="0" xfId="0" applyFont="1" applyFill="1" applyBorder="1" applyAlignment="1">
      <alignment horizontal="right" vertical="center" wrapText="1"/>
    </xf>
    <xf numFmtId="0" fontId="1" fillId="0" borderId="16" xfId="0" applyFont="1" applyFill="1" applyBorder="1" applyAlignment="1">
      <alignment vertical="center" wrapText="1"/>
    </xf>
    <xf numFmtId="0" fontId="1" fillId="0" borderId="16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top" wrapText="1"/>
    </xf>
    <xf numFmtId="0" fontId="11" fillId="2" borderId="17" xfId="0" applyFont="1" applyFill="1" applyBorder="1" applyAlignment="1">
      <alignment vertical="center" wrapText="1"/>
    </xf>
    <xf numFmtId="0" fontId="11" fillId="2" borderId="18" xfId="0" applyFont="1" applyFill="1" applyBorder="1" applyAlignment="1">
      <alignment vertical="center" wrapText="1"/>
    </xf>
    <xf numFmtId="0" fontId="1" fillId="0" borderId="19" xfId="0" applyFont="1" applyFill="1" applyBorder="1" applyAlignment="1">
      <alignment vertical="center" wrapText="1"/>
    </xf>
    <xf numFmtId="0" fontId="11" fillId="2" borderId="20" xfId="0" applyFont="1" applyFill="1" applyBorder="1" applyAlignment="1">
      <alignment vertical="center" wrapText="1"/>
    </xf>
    <xf numFmtId="0" fontId="1" fillId="3" borderId="0" xfId="0" applyFont="1" applyFill="1" applyBorder="1" applyAlignment="1" applyProtection="1">
      <alignment vertical="center" wrapText="1"/>
      <protection locked="0"/>
    </xf>
    <xf numFmtId="0" fontId="1" fillId="3" borderId="3" xfId="0" applyFont="1" applyFill="1" applyBorder="1" applyAlignment="1" applyProtection="1">
      <alignment vertical="center" wrapText="1"/>
      <protection locked="0"/>
    </xf>
    <xf numFmtId="0" fontId="1" fillId="3" borderId="4" xfId="0" applyFont="1" applyFill="1" applyBorder="1" applyAlignment="1" applyProtection="1">
      <alignment vertical="center" wrapText="1"/>
      <protection locked="0"/>
    </xf>
    <xf numFmtId="165" fontId="1" fillId="3" borderId="0" xfId="0" applyNumberFormat="1" applyFont="1" applyFill="1" applyBorder="1" applyAlignment="1" applyProtection="1">
      <alignment vertical="center" wrapText="1"/>
      <protection locked="0"/>
    </xf>
    <xf numFmtId="0" fontId="1" fillId="3" borderId="0" xfId="0" applyFont="1" applyFill="1" applyBorder="1" applyAlignment="1" applyProtection="1">
      <alignment horizontal="left" vertical="center" wrapText="1"/>
      <protection locked="0"/>
    </xf>
    <xf numFmtId="14" fontId="1" fillId="3" borderId="0" xfId="0" applyNumberFormat="1" applyFont="1" applyFill="1" applyBorder="1" applyAlignment="1" applyProtection="1">
      <alignment horizontal="left" vertical="center" wrapText="1"/>
      <protection locked="0"/>
    </xf>
    <xf numFmtId="14" fontId="1" fillId="3" borderId="0" xfId="0" applyNumberFormat="1" applyFont="1" applyFill="1" applyBorder="1" applyAlignment="1" applyProtection="1">
      <alignment vertical="center" wrapText="1"/>
      <protection locked="0"/>
    </xf>
    <xf numFmtId="14" fontId="1" fillId="3" borderId="0" xfId="0" applyNumberFormat="1" applyFont="1" applyFill="1" applyBorder="1" applyAlignment="1" applyProtection="1">
      <alignment horizontal="left" vertical="center"/>
      <protection locked="0"/>
    </xf>
    <xf numFmtId="0" fontId="1" fillId="3" borderId="0" xfId="0" applyFont="1" applyFill="1" applyBorder="1" applyAlignment="1" applyProtection="1">
      <alignment horizontal="left" vertical="center"/>
      <protection locked="0"/>
    </xf>
    <xf numFmtId="0" fontId="1" fillId="3" borderId="0" xfId="0" applyFont="1" applyFill="1" applyBorder="1" applyAlignment="1" applyProtection="1">
      <alignment horizontal="left" vertical="center" wrapText="1"/>
      <protection locked="0"/>
    </xf>
    <xf numFmtId="0" fontId="1" fillId="3" borderId="0" xfId="0" applyFont="1" applyFill="1" applyBorder="1" applyAlignment="1" applyProtection="1">
      <alignment horizontal="left" vertical="center" wrapText="1"/>
      <protection locked="0"/>
    </xf>
    <xf numFmtId="0" fontId="1" fillId="3" borderId="0" xfId="0" applyFont="1" applyFill="1" applyBorder="1" applyAlignment="1" applyProtection="1">
      <alignment horizontal="left" vertical="center" wrapText="1"/>
      <protection locked="0"/>
    </xf>
    <xf numFmtId="164" fontId="1" fillId="3" borderId="0" xfId="0" applyNumberFormat="1" applyFont="1" applyFill="1" applyBorder="1" applyAlignment="1" applyProtection="1">
      <alignment vertical="center"/>
      <protection locked="0"/>
    </xf>
    <xf numFmtId="0" fontId="1" fillId="3" borderId="0" xfId="0" applyFont="1" applyFill="1" applyBorder="1" applyAlignment="1" applyProtection="1">
      <alignment horizontal="left" vertical="center" wrapText="1"/>
      <protection locked="0"/>
    </xf>
    <xf numFmtId="0" fontId="1" fillId="3" borderId="0" xfId="0" applyFont="1" applyFill="1" applyBorder="1" applyAlignment="1" applyProtection="1">
      <alignment horizontal="left" vertical="center" wrapText="1"/>
      <protection locked="0"/>
    </xf>
    <xf numFmtId="0" fontId="1" fillId="3" borderId="0" xfId="0" applyFont="1" applyFill="1" applyBorder="1" applyAlignment="1" applyProtection="1">
      <alignment horizontal="left" vertical="center" wrapText="1"/>
      <protection locked="0"/>
    </xf>
    <xf numFmtId="165" fontId="1" fillId="3" borderId="0" xfId="0" applyNumberFormat="1" applyFont="1" applyFill="1" applyBorder="1" applyAlignment="1" applyProtection="1">
      <alignment horizontal="right" vertical="center" wrapText="1"/>
      <protection locked="0"/>
    </xf>
    <xf numFmtId="49" fontId="1" fillId="3" borderId="0" xfId="0" applyNumberFormat="1" applyFont="1" applyFill="1" applyBorder="1" applyAlignment="1" applyProtection="1">
      <alignment horizontal="left" vertical="center" wrapText="1"/>
      <protection locked="0"/>
    </xf>
    <xf numFmtId="0" fontId="1" fillId="3" borderId="0" xfId="0" applyNumberFormat="1" applyFont="1" applyFill="1" applyBorder="1" applyAlignment="1" applyProtection="1">
      <alignment horizontal="left" vertical="center" wrapText="1"/>
      <protection locked="0"/>
    </xf>
    <xf numFmtId="0" fontId="1" fillId="0" borderId="9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 applyProtection="1">
      <alignment horizontal="left" vertical="center" wrapText="1"/>
      <protection locked="0"/>
    </xf>
    <xf numFmtId="0" fontId="1" fillId="3" borderId="0" xfId="0" applyFont="1" applyFill="1" applyBorder="1" applyAlignment="1" applyProtection="1">
      <alignment horizontal="left" vertical="center"/>
      <protection locked="0"/>
    </xf>
    <xf numFmtId="0" fontId="6" fillId="3" borderId="0" xfId="0" applyFont="1" applyFill="1" applyBorder="1" applyAlignment="1" applyProtection="1">
      <alignment horizontal="left" vertical="center" wrapText="1"/>
      <protection locked="0"/>
    </xf>
    <xf numFmtId="164" fontId="1" fillId="3" borderId="0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top" wrapText="1"/>
    </xf>
    <xf numFmtId="0" fontId="5" fillId="0" borderId="1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 applyProtection="1">
      <alignment horizontal="center" vertical="center" wrapText="1"/>
      <protection locked="0"/>
    </xf>
    <xf numFmtId="0" fontId="1" fillId="0" borderId="8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1" fillId="2" borderId="17" xfId="0" applyFont="1" applyFill="1" applyBorder="1" applyAlignment="1">
      <alignment horizontal="left" vertical="center" wrapText="1"/>
    </xf>
    <xf numFmtId="0" fontId="11" fillId="2" borderId="18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78</xdr:row>
      <xdr:rowOff>9525</xdr:rowOff>
    </xdr:from>
    <xdr:to>
      <xdr:col>18</xdr:col>
      <xdr:colOff>0</xdr:colOff>
      <xdr:row>78</xdr:row>
      <xdr:rowOff>285750</xdr:rowOff>
    </xdr:to>
    <xdr:pic>
      <xdr:nvPicPr>
        <xdr:cNvPr id="131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" r="21524" b="65179"/>
        <a:stretch>
          <a:fillRect/>
        </a:stretch>
      </xdr:blipFill>
      <xdr:spPr bwMode="auto">
        <a:xfrm>
          <a:off x="0" y="15220950"/>
          <a:ext cx="129063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361950</xdr:colOff>
      <xdr:row>77</xdr:row>
      <xdr:rowOff>47625</xdr:rowOff>
    </xdr:from>
    <xdr:to>
      <xdr:col>7</xdr:col>
      <xdr:colOff>114300</xdr:colOff>
      <xdr:row>77</xdr:row>
      <xdr:rowOff>495300</xdr:rowOff>
    </xdr:to>
    <xdr:pic>
      <xdr:nvPicPr>
        <xdr:cNvPr id="1317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14744700"/>
          <a:ext cx="447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7</xdr:col>
      <xdr:colOff>1800225</xdr:colOff>
      <xdr:row>5</xdr:row>
      <xdr:rowOff>152400</xdr:rowOff>
    </xdr:to>
    <xdr:pic>
      <xdr:nvPicPr>
        <xdr:cNvPr id="1318" name="Pictur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0"/>
          <a:ext cx="4333875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91440</xdr:colOff>
          <xdr:row>62</xdr:row>
          <xdr:rowOff>121920</xdr:rowOff>
        </xdr:from>
        <xdr:to>
          <xdr:col>6</xdr:col>
          <xdr:colOff>289560</xdr:colOff>
          <xdr:row>64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91440</xdr:colOff>
          <xdr:row>63</xdr:row>
          <xdr:rowOff>121920</xdr:rowOff>
        </xdr:from>
        <xdr:to>
          <xdr:col>6</xdr:col>
          <xdr:colOff>289560</xdr:colOff>
          <xdr:row>65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56</xdr:row>
          <xdr:rowOff>83820</xdr:rowOff>
        </xdr:from>
        <xdr:to>
          <xdr:col>6</xdr:col>
          <xdr:colOff>228600</xdr:colOff>
          <xdr:row>57</xdr:row>
          <xdr:rowOff>114300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Masculino de 17 anos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1440180</xdr:colOff>
          <xdr:row>59</xdr:row>
          <xdr:rowOff>137160</xdr:rowOff>
        </xdr:from>
        <xdr:to>
          <xdr:col>7</xdr:col>
          <xdr:colOff>937260</xdr:colOff>
          <xdr:row>61</xdr:row>
          <xdr:rowOff>22860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Feminino de 25 anos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58</xdr:row>
          <xdr:rowOff>38100</xdr:rowOff>
        </xdr:from>
        <xdr:to>
          <xdr:col>6</xdr:col>
          <xdr:colOff>220980</xdr:colOff>
          <xdr:row>59</xdr:row>
          <xdr:rowOff>68580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Masculino de 18 a 24 anos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1196340</xdr:colOff>
          <xdr:row>58</xdr:row>
          <xdr:rowOff>15240</xdr:rowOff>
        </xdr:from>
        <xdr:to>
          <xdr:col>9</xdr:col>
          <xdr:colOff>1089660</xdr:colOff>
          <xdr:row>59</xdr:row>
          <xdr:rowOff>45720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Não tem residentes nessa faixa etária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1432560</xdr:colOff>
          <xdr:row>58</xdr:row>
          <xdr:rowOff>30480</xdr:rowOff>
        </xdr:from>
        <xdr:to>
          <xdr:col>7</xdr:col>
          <xdr:colOff>937260</xdr:colOff>
          <xdr:row>59</xdr:row>
          <xdr:rowOff>60960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Feminino de 18 a 24 anos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1432560</xdr:colOff>
          <xdr:row>56</xdr:row>
          <xdr:rowOff>83820</xdr:rowOff>
        </xdr:from>
        <xdr:to>
          <xdr:col>7</xdr:col>
          <xdr:colOff>937260</xdr:colOff>
          <xdr:row>57</xdr:row>
          <xdr:rowOff>114300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Feminino de 17 anos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59</xdr:row>
          <xdr:rowOff>137160</xdr:rowOff>
        </xdr:from>
        <xdr:to>
          <xdr:col>6</xdr:col>
          <xdr:colOff>228600</xdr:colOff>
          <xdr:row>61</xdr:row>
          <xdr:rowOff>22860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Masculino de 25 anos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63</xdr:row>
          <xdr:rowOff>0</xdr:rowOff>
        </xdr:from>
        <xdr:to>
          <xdr:col>5</xdr:col>
          <xdr:colOff>441960</xdr:colOff>
          <xdr:row>64</xdr:row>
          <xdr:rowOff>22860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64</xdr:row>
          <xdr:rowOff>0</xdr:rowOff>
        </xdr:from>
        <xdr:to>
          <xdr:col>5</xdr:col>
          <xdr:colOff>441960</xdr:colOff>
          <xdr:row>65</xdr:row>
          <xdr:rowOff>7620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63</xdr:row>
          <xdr:rowOff>0</xdr:rowOff>
        </xdr:from>
        <xdr:to>
          <xdr:col>5</xdr:col>
          <xdr:colOff>441960</xdr:colOff>
          <xdr:row>64</xdr:row>
          <xdr:rowOff>22860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image" Target="../media/image1.png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A1:BT182"/>
  <sheetViews>
    <sheetView showGridLines="0" tabSelected="1" zoomScaleNormal="100" workbookViewId="0">
      <pane xSplit="4" ySplit="6" topLeftCell="E7" activePane="bottomRight" state="frozen"/>
      <selection activeCell="D1" sqref="D1"/>
      <selection pane="topRight" activeCell="E1" sqref="E1"/>
      <selection pane="bottomLeft" activeCell="D7" sqref="D7"/>
      <selection pane="bottomRight" activeCell="T1" sqref="T1:BT1048576"/>
    </sheetView>
  </sheetViews>
  <sheetFormatPr defaultColWidth="5.88671875" defaultRowHeight="13.2" x14ac:dyDescent="0.3"/>
  <cols>
    <col min="1" max="3" width="9.109375" style="13" hidden="1" customWidth="1"/>
    <col min="4" max="4" width="0.5546875" style="13" customWidth="1"/>
    <col min="5" max="5" width="2.33203125" style="13" customWidth="1"/>
    <col min="6" max="6" width="27.5546875" style="13" customWidth="1"/>
    <col min="7" max="7" width="10.44140625" style="13" customWidth="1"/>
    <col min="8" max="8" width="33.109375" style="13" customWidth="1"/>
    <col min="9" max="9" width="5" style="13" customWidth="1"/>
    <col min="10" max="10" width="35.6640625" style="13" customWidth="1"/>
    <col min="11" max="11" width="2.5546875" style="13" customWidth="1"/>
    <col min="12" max="12" width="27.88671875" style="13" customWidth="1"/>
    <col min="13" max="13" width="4.33203125" style="13" customWidth="1"/>
    <col min="14" max="14" width="29.109375" style="13" customWidth="1"/>
    <col min="15" max="15" width="2.88671875" style="13" customWidth="1"/>
    <col min="16" max="16" width="0.88671875" style="13" customWidth="1"/>
    <col min="17" max="17" width="5.44140625" style="13" customWidth="1"/>
    <col min="18" max="18" width="5.88671875" style="13" customWidth="1"/>
    <col min="19" max="19" width="3.33203125" style="13" customWidth="1"/>
    <col min="20" max="20" width="2" style="13" hidden="1" customWidth="1"/>
    <col min="21" max="52" width="5.88671875" style="13" hidden="1" customWidth="1"/>
    <col min="53" max="53" width="42" style="13" hidden="1" customWidth="1"/>
    <col min="54" max="54" width="39.6640625" style="13" hidden="1" customWidth="1"/>
    <col min="55" max="55" width="57" style="13" hidden="1" customWidth="1"/>
    <col min="56" max="56" width="27.5546875" style="13" hidden="1" customWidth="1"/>
    <col min="57" max="57" width="17.6640625" style="13" hidden="1" customWidth="1"/>
    <col min="58" max="59" width="5.88671875" style="13" hidden="1" customWidth="1"/>
    <col min="60" max="60" width="48.44140625" style="13" hidden="1" customWidth="1"/>
    <col min="61" max="61" width="40" style="13" hidden="1" customWidth="1"/>
    <col min="62" max="62" width="36.6640625" style="13" hidden="1" customWidth="1"/>
    <col min="63" max="63" width="43.88671875" style="13" hidden="1" customWidth="1"/>
    <col min="64" max="64" width="41.88671875" style="13" hidden="1" customWidth="1"/>
    <col min="65" max="72" width="0" style="13" hidden="1" customWidth="1"/>
    <col min="73" max="16384" width="5.88671875" style="13"/>
  </cols>
  <sheetData>
    <row r="1" spans="5:25" ht="14.25" customHeight="1" x14ac:dyDescent="0.3"/>
    <row r="2" spans="5:25" ht="14.25" customHeight="1" x14ac:dyDescent="0.3"/>
    <row r="3" spans="5:25" ht="14.25" customHeight="1" x14ac:dyDescent="0.3"/>
    <row r="4" spans="5:25" ht="14.25" customHeight="1" x14ac:dyDescent="0.3"/>
    <row r="5" spans="5:25" ht="14.25" customHeight="1" x14ac:dyDescent="0.3"/>
    <row r="6" spans="5:25" ht="14.25" customHeight="1" thickBot="1" x14ac:dyDescent="0.35"/>
    <row r="7" spans="5:25" s="16" customFormat="1" ht="14.25" customHeight="1" x14ac:dyDescent="0.3">
      <c r="E7" s="14"/>
      <c r="F7" s="65" t="s">
        <v>134</v>
      </c>
      <c r="G7" s="65"/>
      <c r="H7" s="65"/>
      <c r="I7" s="65"/>
      <c r="J7" s="65"/>
      <c r="K7" s="65"/>
      <c r="L7" s="65"/>
      <c r="M7" s="65"/>
      <c r="N7" s="65"/>
      <c r="O7" s="65"/>
      <c r="Q7" s="35"/>
      <c r="R7" s="35"/>
      <c r="S7" s="15"/>
    </row>
    <row r="8" spans="5:25" s="16" customFormat="1" ht="14.25" customHeight="1" x14ac:dyDescent="0.3">
      <c r="E8" s="17"/>
      <c r="F8" s="62"/>
      <c r="G8" s="62"/>
      <c r="H8" s="62"/>
      <c r="I8" s="62"/>
      <c r="J8" s="62"/>
      <c r="K8" s="62"/>
      <c r="L8" s="62"/>
      <c r="M8" s="62"/>
      <c r="N8" s="62"/>
      <c r="O8" s="62"/>
      <c r="P8" s="8"/>
      <c r="Q8" s="8"/>
      <c r="R8" s="8"/>
      <c r="S8" s="18"/>
    </row>
    <row r="9" spans="5:25" s="16" customFormat="1" ht="14.25" customHeight="1" x14ac:dyDescent="0.3">
      <c r="E9" s="17"/>
      <c r="F9" s="62"/>
      <c r="G9" s="62"/>
      <c r="H9" s="62"/>
      <c r="I9" s="62"/>
      <c r="J9" s="62"/>
      <c r="K9" s="62"/>
      <c r="L9" s="62"/>
      <c r="M9" s="62"/>
      <c r="N9" s="62"/>
      <c r="O9" s="62"/>
      <c r="P9" s="8"/>
      <c r="S9" s="18"/>
    </row>
    <row r="10" spans="5:25" s="16" customFormat="1" ht="14.25" customHeight="1" thickBot="1" x14ac:dyDescent="0.35">
      <c r="E10" s="17"/>
      <c r="F10" s="66"/>
      <c r="G10" s="66"/>
      <c r="H10" s="66"/>
      <c r="I10" s="66"/>
      <c r="J10" s="66"/>
      <c r="K10" s="66"/>
      <c r="L10" s="66"/>
      <c r="M10" s="66"/>
      <c r="N10" s="66"/>
      <c r="O10" s="66"/>
      <c r="S10" s="18"/>
    </row>
    <row r="11" spans="5:25" s="16" customFormat="1" ht="14.25" customHeight="1" thickBot="1" x14ac:dyDescent="0.35">
      <c r="E11" s="17"/>
      <c r="F11" s="33" t="s">
        <v>0</v>
      </c>
      <c r="G11" s="34"/>
      <c r="H11" s="34"/>
      <c r="I11" s="34"/>
      <c r="J11" s="34"/>
      <c r="K11" s="34"/>
      <c r="L11" s="34"/>
      <c r="M11" s="34"/>
      <c r="N11" s="34"/>
      <c r="O11" s="34"/>
      <c r="P11" s="36"/>
      <c r="Q11" s="36"/>
      <c r="R11" s="36"/>
      <c r="S11" s="18"/>
    </row>
    <row r="12" spans="5:25" s="16" customFormat="1" ht="14.25" customHeight="1" x14ac:dyDescent="0.3">
      <c r="E12" s="17"/>
      <c r="F12" s="57" t="s">
        <v>128</v>
      </c>
      <c r="G12" s="57"/>
      <c r="H12" s="57"/>
      <c r="I12" s="6"/>
      <c r="J12" s="16" t="s">
        <v>169</v>
      </c>
      <c r="L12" s="16" t="s">
        <v>167</v>
      </c>
      <c r="S12" s="18"/>
    </row>
    <row r="13" spans="5:25" s="16" customFormat="1" ht="14.25" customHeight="1" x14ac:dyDescent="0.3">
      <c r="E13" s="17"/>
      <c r="F13" s="58"/>
      <c r="G13" s="58"/>
      <c r="H13" s="58"/>
      <c r="J13" s="49" t="s">
        <v>13</v>
      </c>
      <c r="L13" s="61" t="s">
        <v>13</v>
      </c>
      <c r="M13" s="61"/>
      <c r="S13" s="18"/>
      <c r="X13" s="16" t="s">
        <v>13</v>
      </c>
      <c r="Y13" s="16" t="s">
        <v>13</v>
      </c>
    </row>
    <row r="14" spans="5:25" s="16" customFormat="1" ht="14.25" customHeight="1" x14ac:dyDescent="0.3">
      <c r="E14" s="17"/>
      <c r="F14" s="57" t="s">
        <v>120</v>
      </c>
      <c r="G14" s="57"/>
      <c r="H14" s="6" t="s">
        <v>12</v>
      </c>
      <c r="I14" s="6"/>
      <c r="J14" s="6" t="s">
        <v>168</v>
      </c>
      <c r="L14" s="6" t="s">
        <v>137</v>
      </c>
      <c r="N14" s="6"/>
      <c r="S14" s="18"/>
      <c r="X14" s="16" t="s">
        <v>20</v>
      </c>
      <c r="Y14" s="16" t="s">
        <v>20</v>
      </c>
    </row>
    <row r="15" spans="5:25" s="16" customFormat="1" ht="14.25" customHeight="1" x14ac:dyDescent="0.3">
      <c r="E15" s="17"/>
      <c r="F15" s="42"/>
      <c r="G15" s="8"/>
      <c r="H15" s="47"/>
      <c r="I15" s="8"/>
      <c r="J15" s="40"/>
      <c r="L15" s="61"/>
      <c r="M15" s="61"/>
      <c r="S15" s="18"/>
      <c r="X15" s="16" t="s">
        <v>21</v>
      </c>
      <c r="Y15" s="16" t="s">
        <v>21</v>
      </c>
    </row>
    <row r="16" spans="5:25" s="16" customFormat="1" ht="13.5" customHeight="1" x14ac:dyDescent="0.3">
      <c r="E16" s="17"/>
      <c r="S16" s="18"/>
    </row>
    <row r="17" spans="5:19" s="16" customFormat="1" ht="27" customHeight="1" x14ac:dyDescent="0.3">
      <c r="E17" s="17"/>
      <c r="F17" s="68" t="s">
        <v>121</v>
      </c>
      <c r="G17" s="69"/>
      <c r="H17" s="69"/>
      <c r="I17" s="9"/>
      <c r="J17" s="10"/>
      <c r="L17" s="62" t="s">
        <v>122</v>
      </c>
      <c r="P17" s="8"/>
      <c r="Q17" s="8"/>
      <c r="S17" s="18"/>
    </row>
    <row r="18" spans="5:19" s="16" customFormat="1" ht="14.25" customHeight="1" x14ac:dyDescent="0.3">
      <c r="E18" s="17"/>
      <c r="F18" s="11" t="s">
        <v>161</v>
      </c>
      <c r="G18" s="8"/>
      <c r="H18" s="6" t="s">
        <v>160</v>
      </c>
      <c r="I18" s="6"/>
      <c r="J18" s="12" t="s">
        <v>159</v>
      </c>
      <c r="L18" s="62"/>
      <c r="P18" s="8"/>
      <c r="Q18" s="8"/>
      <c r="S18" s="18"/>
    </row>
    <row r="19" spans="5:19" s="16" customFormat="1" ht="14.25" customHeight="1" x14ac:dyDescent="0.3">
      <c r="E19" s="17"/>
      <c r="F19" s="38"/>
      <c r="G19" s="8"/>
      <c r="H19" s="37"/>
      <c r="J19" s="39"/>
      <c r="L19" s="67"/>
      <c r="M19" s="67"/>
      <c r="O19" s="57"/>
      <c r="S19" s="18"/>
    </row>
    <row r="20" spans="5:19" s="16" customFormat="1" ht="14.25" customHeight="1" thickBot="1" x14ac:dyDescent="0.35">
      <c r="E20" s="17"/>
      <c r="F20" s="19"/>
      <c r="G20" s="20"/>
      <c r="H20" s="20"/>
      <c r="I20" s="20"/>
      <c r="J20" s="21"/>
      <c r="O20" s="57"/>
      <c r="S20" s="18"/>
    </row>
    <row r="21" spans="5:19" s="16" customFormat="1" ht="14.25" customHeight="1" thickBot="1" x14ac:dyDescent="0.35">
      <c r="E21" s="17"/>
      <c r="F21" s="33" t="s">
        <v>152</v>
      </c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6"/>
      <c r="R21" s="36"/>
      <c r="S21" s="18"/>
    </row>
    <row r="22" spans="5:19" s="16" customFormat="1" ht="14.25" customHeight="1" x14ac:dyDescent="0.3">
      <c r="E22" s="17"/>
      <c r="F22" s="72" t="s">
        <v>138</v>
      </c>
      <c r="G22" s="72"/>
      <c r="H22" s="8"/>
      <c r="I22" s="6"/>
      <c r="L22" s="6"/>
      <c r="S22" s="18"/>
    </row>
    <row r="23" spans="5:19" s="16" customFormat="1" ht="14.25" customHeight="1" x14ac:dyDescent="0.3">
      <c r="E23" s="17"/>
      <c r="F23" s="58" t="str">
        <f>IF(J13=X14,F13,"")</f>
        <v/>
      </c>
      <c r="G23" s="58"/>
      <c r="H23" s="58"/>
      <c r="S23" s="18"/>
    </row>
    <row r="24" spans="5:19" s="16" customFormat="1" ht="14.25" customHeight="1" x14ac:dyDescent="0.3">
      <c r="E24" s="17"/>
      <c r="F24" s="57" t="s">
        <v>162</v>
      </c>
      <c r="G24" s="57"/>
      <c r="H24" s="6" t="s">
        <v>12</v>
      </c>
      <c r="I24" s="6"/>
      <c r="J24" s="6" t="s">
        <v>168</v>
      </c>
      <c r="N24" s="6"/>
      <c r="S24" s="18"/>
    </row>
    <row r="25" spans="5:19" s="16" customFormat="1" ht="14.25" customHeight="1" x14ac:dyDescent="0.3">
      <c r="E25" s="17"/>
      <c r="F25" s="42" t="str">
        <f>IF(J13=X14,F15,"")</f>
        <v/>
      </c>
      <c r="G25" s="8"/>
      <c r="H25" s="48" t="str">
        <f>IF(J13=X14,H15,"Selecione...")</f>
        <v>Selecione...</v>
      </c>
      <c r="I25" s="8"/>
      <c r="J25" s="53" t="str">
        <f>IF(J13=X14,J15,"")</f>
        <v/>
      </c>
      <c r="S25" s="18"/>
    </row>
    <row r="26" spans="5:19" s="16" customFormat="1" ht="14.25" customHeight="1" x14ac:dyDescent="0.3">
      <c r="E26" s="17"/>
      <c r="F26" s="16" t="s">
        <v>141</v>
      </c>
      <c r="S26" s="18"/>
    </row>
    <row r="27" spans="5:19" s="16" customFormat="1" ht="14.25" customHeight="1" x14ac:dyDescent="0.3">
      <c r="E27" s="17"/>
      <c r="F27" s="58" t="str">
        <f>IF(J13=X14,AI84,AI83)</f>
        <v>Selecione...</v>
      </c>
      <c r="G27" s="58"/>
      <c r="S27" s="18"/>
    </row>
    <row r="28" spans="5:19" s="16" customFormat="1" ht="14.25" customHeight="1" thickBot="1" x14ac:dyDescent="0.35">
      <c r="E28" s="17"/>
      <c r="S28" s="18"/>
    </row>
    <row r="29" spans="5:19" s="16" customFormat="1" ht="14.25" customHeight="1" thickBot="1" x14ac:dyDescent="0.35">
      <c r="E29" s="17"/>
      <c r="F29" s="33" t="s">
        <v>1</v>
      </c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6"/>
      <c r="R29" s="36"/>
      <c r="S29" s="18"/>
    </row>
    <row r="30" spans="5:19" s="16" customFormat="1" ht="14.25" customHeight="1" x14ac:dyDescent="0.3">
      <c r="E30" s="17"/>
      <c r="F30" s="72" t="s">
        <v>140</v>
      </c>
      <c r="G30" s="72"/>
      <c r="H30" s="8"/>
      <c r="I30" s="6"/>
      <c r="L30" s="6"/>
      <c r="S30" s="18"/>
    </row>
    <row r="31" spans="5:19" s="16" customFormat="1" ht="14.25" customHeight="1" x14ac:dyDescent="0.3">
      <c r="E31" s="17"/>
      <c r="F31" s="58" t="str">
        <f>IF(L13=X14,F13,"")</f>
        <v/>
      </c>
      <c r="G31" s="58"/>
      <c r="H31" s="58"/>
      <c r="S31" s="18"/>
    </row>
    <row r="32" spans="5:19" s="16" customFormat="1" ht="14.25" customHeight="1" x14ac:dyDescent="0.3">
      <c r="E32" s="17"/>
      <c r="F32" s="57" t="s">
        <v>162</v>
      </c>
      <c r="G32" s="57"/>
      <c r="H32" s="6" t="s">
        <v>12</v>
      </c>
      <c r="I32" s="6"/>
      <c r="J32" s="6" t="s">
        <v>168</v>
      </c>
      <c r="N32" s="6"/>
      <c r="S32" s="18"/>
    </row>
    <row r="33" spans="5:19" s="16" customFormat="1" ht="14.25" customHeight="1" x14ac:dyDescent="0.3">
      <c r="E33" s="17"/>
      <c r="F33" s="42" t="str">
        <f>IF(L13=Y14,F15,"")</f>
        <v/>
      </c>
      <c r="G33" s="8"/>
      <c r="H33" s="48" t="str">
        <f>IF(L13=Y14,H15,"Selecione...")</f>
        <v>Selecione...</v>
      </c>
      <c r="I33" s="8"/>
      <c r="J33" s="40" t="str">
        <f>IF(L13=X14,J15,"")</f>
        <v/>
      </c>
      <c r="S33" s="18"/>
    </row>
    <row r="34" spans="5:19" s="16" customFormat="1" ht="14.25" customHeight="1" x14ac:dyDescent="0.3">
      <c r="E34" s="17"/>
      <c r="F34" s="16" t="s">
        <v>139</v>
      </c>
      <c r="S34" s="18"/>
    </row>
    <row r="35" spans="5:19" s="16" customFormat="1" ht="14.25" customHeight="1" x14ac:dyDescent="0.3">
      <c r="E35" s="17"/>
      <c r="F35" s="58" t="str">
        <f>IF(L13=X14,AI84,AI83)</f>
        <v>Selecione...</v>
      </c>
      <c r="G35" s="58"/>
      <c r="S35" s="18"/>
    </row>
    <row r="36" spans="5:19" s="16" customFormat="1" ht="14.25" customHeight="1" thickBot="1" x14ac:dyDescent="0.35">
      <c r="E36" s="17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S36" s="18"/>
    </row>
    <row r="37" spans="5:19" s="16" customFormat="1" ht="14.25" customHeight="1" thickBot="1" x14ac:dyDescent="0.35">
      <c r="E37" s="17"/>
      <c r="F37" s="33" t="s">
        <v>2</v>
      </c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6"/>
      <c r="S37" s="18"/>
    </row>
    <row r="38" spans="5:19" s="16" customFormat="1" ht="14.25" customHeight="1" x14ac:dyDescent="0.3">
      <c r="E38" s="17"/>
      <c r="F38" s="57" t="s">
        <v>163</v>
      </c>
      <c r="G38" s="57"/>
      <c r="H38" s="57"/>
      <c r="I38" s="6"/>
      <c r="J38" s="6" t="s">
        <v>164</v>
      </c>
      <c r="K38" s="6"/>
      <c r="M38" s="8"/>
      <c r="N38" s="8"/>
      <c r="S38" s="18"/>
    </row>
    <row r="39" spans="5:19" s="16" customFormat="1" ht="14.25" customHeight="1" x14ac:dyDescent="0.3">
      <c r="E39" s="17"/>
      <c r="F39" s="58"/>
      <c r="G39" s="58"/>
      <c r="H39" s="8"/>
      <c r="I39" s="6"/>
      <c r="J39" s="43"/>
      <c r="K39" s="8" t="s">
        <v>123</v>
      </c>
      <c r="L39" s="44"/>
      <c r="M39" s="8"/>
      <c r="N39" s="8"/>
      <c r="S39" s="18"/>
    </row>
    <row r="40" spans="5:19" s="16" customFormat="1" ht="14.25" customHeight="1" x14ac:dyDescent="0.3">
      <c r="E40" s="17"/>
      <c r="F40" s="8"/>
      <c r="G40" s="8"/>
      <c r="H40" s="8"/>
      <c r="I40" s="6"/>
      <c r="J40" s="8"/>
      <c r="K40" s="8"/>
      <c r="S40" s="18"/>
    </row>
    <row r="41" spans="5:19" s="16" customFormat="1" ht="32.25" customHeight="1" x14ac:dyDescent="0.3">
      <c r="E41" s="17"/>
      <c r="F41" s="57" t="s">
        <v>36</v>
      </c>
      <c r="G41" s="57"/>
      <c r="H41" s="57"/>
      <c r="I41" s="6"/>
      <c r="J41" s="6" t="s">
        <v>165</v>
      </c>
      <c r="K41" s="6"/>
      <c r="L41" s="6" t="s">
        <v>166</v>
      </c>
      <c r="S41" s="18"/>
    </row>
    <row r="42" spans="5:19" s="16" customFormat="1" ht="14.25" customHeight="1" x14ac:dyDescent="0.3">
      <c r="E42" s="17"/>
      <c r="F42" s="37"/>
      <c r="G42" s="8"/>
      <c r="H42" s="8"/>
      <c r="I42" s="6"/>
      <c r="J42" s="46"/>
      <c r="K42" s="6"/>
      <c r="L42" s="46">
        <v>0</v>
      </c>
      <c r="S42" s="18"/>
    </row>
    <row r="43" spans="5:19" s="16" customFormat="1" ht="14.25" customHeight="1" thickBot="1" x14ac:dyDescent="0.35">
      <c r="E43" s="1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S43" s="18"/>
    </row>
    <row r="44" spans="5:19" s="16" customFormat="1" ht="14.25" customHeight="1" thickBot="1" x14ac:dyDescent="0.35">
      <c r="E44" s="17"/>
      <c r="F44" s="33" t="s">
        <v>3</v>
      </c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6"/>
      <c r="S44" s="18"/>
    </row>
    <row r="45" spans="5:19" s="16" customFormat="1" ht="14.25" customHeight="1" x14ac:dyDescent="0.3">
      <c r="E45" s="17"/>
      <c r="F45" s="29" t="s">
        <v>156</v>
      </c>
      <c r="G45" s="29"/>
      <c r="H45" s="6" t="s">
        <v>131</v>
      </c>
      <c r="I45" s="6"/>
      <c r="J45" s="6" t="s">
        <v>154</v>
      </c>
      <c r="K45" s="6"/>
      <c r="L45" s="6" t="s">
        <v>155</v>
      </c>
      <c r="M45" s="6"/>
      <c r="N45" s="29" t="s">
        <v>124</v>
      </c>
      <c r="O45" s="29"/>
      <c r="P45" s="29"/>
      <c r="S45" s="18"/>
    </row>
    <row r="46" spans="5:19" s="16" customFormat="1" ht="14.25" customHeight="1" x14ac:dyDescent="0.3">
      <c r="E46" s="17"/>
      <c r="F46" s="37"/>
      <c r="G46" s="6"/>
      <c r="H46" s="52"/>
      <c r="I46" s="6"/>
      <c r="J46" s="52"/>
      <c r="K46" s="6"/>
      <c r="L46" s="41" t="s">
        <v>13</v>
      </c>
      <c r="M46" s="6"/>
      <c r="N46" s="37" t="s">
        <v>13</v>
      </c>
      <c r="O46" s="8"/>
      <c r="P46" s="8"/>
      <c r="S46" s="18"/>
    </row>
    <row r="47" spans="5:19" s="16" customFormat="1" ht="14.25" customHeight="1" x14ac:dyDescent="0.3">
      <c r="E47" s="17"/>
      <c r="F47" s="8" t="s">
        <v>157</v>
      </c>
      <c r="G47" s="8"/>
      <c r="H47" s="6" t="s">
        <v>82</v>
      </c>
      <c r="I47" s="6"/>
      <c r="J47" s="6" t="s">
        <v>153</v>
      </c>
      <c r="K47" s="6"/>
      <c r="L47" s="6" t="s">
        <v>79</v>
      </c>
      <c r="N47" s="8" t="s">
        <v>80</v>
      </c>
      <c r="O47" s="8"/>
      <c r="P47" s="8"/>
      <c r="Q47" s="6"/>
      <c r="R47" s="6"/>
      <c r="S47" s="18"/>
    </row>
    <row r="48" spans="5:19" s="16" customFormat="1" ht="14.25" customHeight="1" x14ac:dyDescent="0.3">
      <c r="E48" s="17"/>
      <c r="F48" s="37" t="s">
        <v>13</v>
      </c>
      <c r="G48" s="8"/>
      <c r="H48" s="37" t="s">
        <v>13</v>
      </c>
      <c r="I48" s="6"/>
      <c r="J48" s="52"/>
      <c r="K48" s="6"/>
      <c r="L48" s="45" t="s">
        <v>13</v>
      </c>
      <c r="M48" s="6"/>
      <c r="N48" s="37" t="s">
        <v>13</v>
      </c>
      <c r="O48" s="6"/>
      <c r="P48" s="6"/>
      <c r="Q48" s="6"/>
      <c r="S48" s="18"/>
    </row>
    <row r="49" spans="5:19" s="16" customFormat="1" ht="14.25" customHeight="1" x14ac:dyDescent="0.3">
      <c r="E49" s="17"/>
      <c r="F49" s="6" t="s">
        <v>158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S49" s="18"/>
    </row>
    <row r="50" spans="5:19" s="16" customFormat="1" ht="14.25" customHeight="1" x14ac:dyDescent="0.3">
      <c r="E50" s="17"/>
      <c r="F50" s="51" t="s">
        <v>13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S50" s="18"/>
    </row>
    <row r="51" spans="5:19" s="16" customFormat="1" ht="14.25" customHeight="1" thickBot="1" x14ac:dyDescent="0.35">
      <c r="E51" s="17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S51" s="18"/>
    </row>
    <row r="52" spans="5:19" s="16" customFormat="1" ht="14.25" customHeight="1" thickBot="1" x14ac:dyDescent="0.35">
      <c r="E52" s="17"/>
      <c r="F52" s="70" t="s">
        <v>4</v>
      </c>
      <c r="G52" s="71"/>
      <c r="H52" s="71"/>
      <c r="I52" s="34"/>
      <c r="J52" s="34"/>
      <c r="K52" s="34"/>
      <c r="L52" s="34"/>
      <c r="M52" s="34"/>
      <c r="N52" s="34"/>
      <c r="O52" s="34"/>
      <c r="P52" s="34"/>
      <c r="Q52" s="34"/>
      <c r="R52" s="36"/>
      <c r="S52" s="18"/>
    </row>
    <row r="53" spans="5:19" s="16" customFormat="1" ht="14.25" customHeight="1" x14ac:dyDescent="0.3">
      <c r="E53" s="17"/>
      <c r="F53" s="29" t="s">
        <v>144</v>
      </c>
      <c r="G53" s="29"/>
      <c r="H53" s="29" t="s">
        <v>125</v>
      </c>
      <c r="I53" s="6"/>
      <c r="J53" s="29" t="s">
        <v>145</v>
      </c>
      <c r="L53" s="30" t="s">
        <v>146</v>
      </c>
      <c r="S53" s="18"/>
    </row>
    <row r="54" spans="5:19" s="16" customFormat="1" ht="15" customHeight="1" x14ac:dyDescent="0.3">
      <c r="E54" s="17"/>
      <c r="F54" s="54"/>
      <c r="G54" s="8"/>
      <c r="H54" s="52"/>
      <c r="I54" s="6"/>
      <c r="J54" s="55"/>
      <c r="K54" s="6"/>
      <c r="L54" s="50" t="s">
        <v>13</v>
      </c>
      <c r="S54" s="18"/>
    </row>
    <row r="55" spans="5:19" s="16" customFormat="1" ht="14.25" customHeight="1" x14ac:dyDescent="0.3">
      <c r="E55" s="17"/>
      <c r="F55" s="8"/>
      <c r="G55" s="8"/>
      <c r="H55" s="6"/>
      <c r="I55" s="6"/>
      <c r="J55" s="6"/>
      <c r="K55" s="6"/>
      <c r="L55" s="6"/>
      <c r="M55" s="6"/>
      <c r="S55" s="18"/>
    </row>
    <row r="56" spans="5:19" s="16" customFormat="1" ht="14.25" customHeight="1" x14ac:dyDescent="0.3">
      <c r="E56" s="17"/>
      <c r="F56" s="57" t="s">
        <v>132</v>
      </c>
      <c r="G56" s="57"/>
      <c r="H56" s="57"/>
      <c r="I56" s="57"/>
      <c r="J56" s="57"/>
      <c r="S56" s="18"/>
    </row>
    <row r="57" spans="5:19" s="16" customFormat="1" ht="14.25" customHeight="1" x14ac:dyDescent="0.3">
      <c r="E57" s="17"/>
      <c r="F57" s="6"/>
      <c r="G57" s="6"/>
      <c r="H57" s="6"/>
      <c r="I57" s="2"/>
      <c r="J57" s="25"/>
      <c r="K57" s="31"/>
      <c r="L57" s="31"/>
      <c r="S57" s="18"/>
    </row>
    <row r="58" spans="5:19" s="16" customFormat="1" ht="14.25" customHeight="1" x14ac:dyDescent="0.3">
      <c r="E58" s="17"/>
      <c r="F58" s="6"/>
      <c r="G58" s="1"/>
      <c r="H58" s="6"/>
      <c r="I58" s="1"/>
      <c r="J58" s="25"/>
      <c r="K58" s="31"/>
      <c r="L58" s="31"/>
      <c r="S58" s="18"/>
    </row>
    <row r="59" spans="5:19" s="16" customFormat="1" ht="14.25" customHeight="1" x14ac:dyDescent="0.3">
      <c r="E59" s="17"/>
      <c r="F59" s="28"/>
      <c r="G59" s="1"/>
      <c r="H59" s="1"/>
      <c r="I59" s="1"/>
      <c r="J59" s="25"/>
      <c r="K59" s="31"/>
      <c r="L59" s="31"/>
      <c r="S59" s="18"/>
    </row>
    <row r="60" spans="5:19" s="16" customFormat="1" ht="14.25" customHeight="1" x14ac:dyDescent="0.3">
      <c r="E60" s="17"/>
      <c r="F60" s="6"/>
      <c r="G60" s="6"/>
      <c r="H60" s="6"/>
      <c r="I60" s="6"/>
      <c r="J60" s="25"/>
      <c r="K60" s="31"/>
      <c r="L60" s="31"/>
      <c r="S60" s="18"/>
    </row>
    <row r="61" spans="5:19" s="16" customFormat="1" ht="14.25" customHeight="1" x14ac:dyDescent="0.3">
      <c r="E61" s="17"/>
      <c r="F61" s="3"/>
      <c r="G61" s="3"/>
      <c r="H61" s="3"/>
      <c r="I61" s="3"/>
      <c r="J61" s="25"/>
      <c r="K61" s="31"/>
      <c r="L61" s="31"/>
      <c r="S61" s="18"/>
    </row>
    <row r="62" spans="5:19" s="16" customFormat="1" ht="14.25" customHeight="1" x14ac:dyDescent="0.3">
      <c r="E62" s="17"/>
      <c r="F62" s="8"/>
      <c r="G62" s="8"/>
      <c r="H62" s="8"/>
      <c r="I62" s="8"/>
      <c r="J62" s="25"/>
      <c r="K62" s="8"/>
      <c r="L62" s="8"/>
      <c r="M62" s="8"/>
      <c r="N62" s="8"/>
      <c r="O62" s="8"/>
      <c r="P62" s="8"/>
      <c r="Q62" s="8"/>
      <c r="S62" s="18"/>
    </row>
    <row r="63" spans="5:19" s="16" customFormat="1" ht="14.25" customHeight="1" x14ac:dyDescent="0.3">
      <c r="E63" s="17"/>
      <c r="F63" s="62" t="s">
        <v>5</v>
      </c>
      <c r="G63" s="62"/>
      <c r="H63" s="62"/>
      <c r="I63" s="62"/>
      <c r="J63" s="57"/>
      <c r="S63" s="18"/>
    </row>
    <row r="64" spans="5:19" s="16" customFormat="1" ht="14.25" customHeight="1" x14ac:dyDescent="0.3">
      <c r="E64" s="17"/>
      <c r="F64" s="63" t="s">
        <v>129</v>
      </c>
      <c r="G64" s="63"/>
      <c r="H64" s="32" t="s">
        <v>133</v>
      </c>
      <c r="I64" s="32"/>
      <c r="J64" s="57"/>
      <c r="L64" s="6"/>
      <c r="S64" s="18"/>
    </row>
    <row r="65" spans="5:50" s="16" customFormat="1" ht="14.25" customHeight="1" x14ac:dyDescent="0.3">
      <c r="E65" s="17"/>
      <c r="F65" s="63" t="s">
        <v>6</v>
      </c>
      <c r="G65" s="63"/>
      <c r="H65" s="32" t="s">
        <v>11</v>
      </c>
      <c r="S65" s="18"/>
    </row>
    <row r="66" spans="5:50" s="16" customFormat="1" ht="14.25" customHeight="1" x14ac:dyDescent="0.3">
      <c r="E66" s="17"/>
      <c r="F66" s="63"/>
      <c r="G66" s="63"/>
      <c r="H66" s="6"/>
      <c r="I66" s="6"/>
      <c r="L66" s="8"/>
      <c r="S66" s="18"/>
    </row>
    <row r="67" spans="5:50" s="16" customFormat="1" ht="14.25" customHeight="1" x14ac:dyDescent="0.3">
      <c r="E67" s="17"/>
      <c r="F67" s="57" t="s">
        <v>147</v>
      </c>
      <c r="G67" s="57"/>
      <c r="H67" s="57"/>
      <c r="I67" s="57" t="s">
        <v>148</v>
      </c>
      <c r="J67" s="57"/>
      <c r="K67" s="57"/>
      <c r="L67" s="57"/>
      <c r="M67" s="57" t="s">
        <v>151</v>
      </c>
      <c r="N67" s="57"/>
      <c r="S67" s="18"/>
    </row>
    <row r="68" spans="5:50" s="16" customFormat="1" ht="14.25" customHeight="1" x14ac:dyDescent="0.3">
      <c r="E68" s="17"/>
      <c r="F68" s="57"/>
      <c r="G68" s="57"/>
      <c r="H68" s="57"/>
      <c r="I68" s="57"/>
      <c r="J68" s="57"/>
      <c r="K68" s="57"/>
      <c r="L68" s="57"/>
      <c r="M68" s="57"/>
      <c r="N68" s="57"/>
      <c r="S68" s="18"/>
    </row>
    <row r="69" spans="5:50" s="16" customFormat="1" ht="14.25" customHeight="1" x14ac:dyDescent="0.3">
      <c r="E69" s="17"/>
      <c r="F69" s="59" t="s">
        <v>13</v>
      </c>
      <c r="G69" s="59"/>
      <c r="H69" s="8"/>
      <c r="I69" s="60" t="s">
        <v>13</v>
      </c>
      <c r="J69" s="60"/>
      <c r="K69" s="6"/>
      <c r="M69" s="61"/>
      <c r="N69" s="61"/>
      <c r="S69" s="18"/>
    </row>
    <row r="70" spans="5:50" s="16" customFormat="1" ht="14.25" customHeight="1" x14ac:dyDescent="0.3">
      <c r="E70" s="17"/>
      <c r="F70" s="57" t="s">
        <v>7</v>
      </c>
      <c r="G70" s="57"/>
      <c r="H70" s="57"/>
      <c r="I70" s="57" t="s">
        <v>149</v>
      </c>
      <c r="J70" s="57"/>
      <c r="K70" s="57"/>
      <c r="L70" s="57"/>
      <c r="M70" s="57" t="s">
        <v>150</v>
      </c>
      <c r="N70" s="57"/>
      <c r="S70" s="18"/>
    </row>
    <row r="71" spans="5:50" s="16" customFormat="1" ht="14.25" customHeight="1" x14ac:dyDescent="0.3">
      <c r="E71" s="17"/>
      <c r="F71" s="57"/>
      <c r="G71" s="57"/>
      <c r="H71" s="57"/>
      <c r="I71" s="57"/>
      <c r="J71" s="57"/>
      <c r="K71" s="57"/>
      <c r="L71" s="57"/>
      <c r="M71" s="57"/>
      <c r="N71" s="57"/>
      <c r="S71" s="18"/>
    </row>
    <row r="72" spans="5:50" s="16" customFormat="1" ht="15.75" customHeight="1" x14ac:dyDescent="0.3">
      <c r="E72" s="17"/>
      <c r="F72" s="58" t="s">
        <v>13</v>
      </c>
      <c r="G72" s="58"/>
      <c r="H72" s="8"/>
      <c r="I72" s="58" t="str">
        <f>IF(OR(F72=BK84,F72=BK85,F72=BK86),BC89,BC83)</f>
        <v>Selecione...</v>
      </c>
      <c r="J72" s="58"/>
      <c r="K72" s="6"/>
      <c r="M72" s="61" t="str">
        <f>IF(I72=BC89,"XXXXX-XXX","")</f>
        <v/>
      </c>
      <c r="N72" s="61"/>
      <c r="S72" s="18"/>
    </row>
    <row r="73" spans="5:50" s="16" customFormat="1" ht="14.25" customHeight="1" x14ac:dyDescent="0.3">
      <c r="E73" s="17"/>
      <c r="F73" s="57" t="s">
        <v>10</v>
      </c>
      <c r="G73" s="57"/>
      <c r="H73" s="8"/>
      <c r="I73" s="57" t="s">
        <v>9</v>
      </c>
      <c r="J73" s="57"/>
      <c r="K73" s="6"/>
      <c r="L73" s="62" t="s">
        <v>8</v>
      </c>
      <c r="M73" s="62"/>
      <c r="N73" s="62"/>
      <c r="S73" s="18"/>
    </row>
    <row r="74" spans="5:50" s="16" customFormat="1" ht="42" customHeight="1" x14ac:dyDescent="0.3">
      <c r="E74" s="17"/>
      <c r="F74" s="57"/>
      <c r="G74" s="57"/>
      <c r="H74" s="8"/>
      <c r="I74" s="57"/>
      <c r="J74" s="57"/>
      <c r="K74" s="6"/>
      <c r="L74" s="62"/>
      <c r="M74" s="62"/>
      <c r="N74" s="62"/>
      <c r="S74" s="18"/>
    </row>
    <row r="75" spans="5:50" s="16" customFormat="1" ht="13.8" customHeight="1" x14ac:dyDescent="0.3">
      <c r="E75" s="17"/>
      <c r="F75" s="58" t="s">
        <v>13</v>
      </c>
      <c r="G75" s="58"/>
      <c r="H75" s="6"/>
      <c r="I75" s="58" t="s">
        <v>13</v>
      </c>
      <c r="J75" s="58"/>
      <c r="K75" s="6"/>
      <c r="L75" s="67" t="s">
        <v>13</v>
      </c>
      <c r="M75" s="67"/>
      <c r="N75" s="67"/>
      <c r="S75" s="18"/>
    </row>
    <row r="76" spans="5:50" s="16" customFormat="1" ht="13.8" customHeight="1" x14ac:dyDescent="0.3">
      <c r="E76" s="17"/>
      <c r="F76" s="6"/>
      <c r="G76" s="6"/>
      <c r="H76" s="6"/>
      <c r="I76" s="6"/>
      <c r="J76" s="6"/>
      <c r="K76" s="6"/>
      <c r="L76" s="6"/>
      <c r="M76" s="6"/>
      <c r="N76" s="6"/>
      <c r="S76" s="18"/>
    </row>
    <row r="77" spans="5:50" s="16" customFormat="1" ht="13.8" customHeight="1" thickBot="1" x14ac:dyDescent="0.35">
      <c r="E77" s="22"/>
      <c r="F77" s="56"/>
      <c r="G77" s="56"/>
      <c r="H77" s="56"/>
      <c r="I77" s="7"/>
      <c r="J77" s="23"/>
      <c r="K77" s="23"/>
      <c r="L77" s="23"/>
      <c r="M77" s="23"/>
      <c r="N77" s="23"/>
      <c r="O77" s="23"/>
      <c r="P77" s="23"/>
      <c r="Q77" s="23"/>
      <c r="R77" s="23"/>
      <c r="S77" s="24"/>
    </row>
    <row r="78" spans="5:50" ht="40.200000000000003" customHeight="1" x14ac:dyDescent="0.3">
      <c r="E78" s="64" t="s">
        <v>135</v>
      </c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</row>
    <row r="79" spans="5:50" ht="27.6" customHeight="1" x14ac:dyDescent="0.3"/>
    <row r="80" spans="5:50" ht="13.8" hidden="1" customHeight="1" x14ac:dyDescent="0.35">
      <c r="AA80" s="5" t="s">
        <v>13</v>
      </c>
      <c r="AC80" s="5" t="s">
        <v>13</v>
      </c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</row>
    <row r="81" spans="27:64" ht="13.8" hidden="1" customHeight="1" x14ac:dyDescent="0.35">
      <c r="AA81" s="13">
        <v>1</v>
      </c>
      <c r="AC81" s="5" t="s">
        <v>95</v>
      </c>
      <c r="AF81" s="26" t="s">
        <v>12</v>
      </c>
      <c r="AG81" s="26" t="s">
        <v>19</v>
      </c>
      <c r="AH81" s="26" t="s">
        <v>22</v>
      </c>
      <c r="AI81" s="26" t="s">
        <v>26</v>
      </c>
      <c r="AJ81" s="26" t="s">
        <v>33</v>
      </c>
      <c r="AK81" s="26" t="s">
        <v>36</v>
      </c>
      <c r="AL81" s="26" t="s">
        <v>64</v>
      </c>
      <c r="AM81" s="26" t="s">
        <v>76</v>
      </c>
      <c r="AN81" s="26"/>
      <c r="AO81" s="26" t="s">
        <v>78</v>
      </c>
      <c r="AP81" s="26" t="s">
        <v>79</v>
      </c>
      <c r="AQ81" s="26" t="s">
        <v>80</v>
      </c>
      <c r="AR81" s="26" t="s">
        <v>81</v>
      </c>
      <c r="AS81" s="26" t="s">
        <v>82</v>
      </c>
      <c r="AT81" s="26" t="s">
        <v>90</v>
      </c>
      <c r="AU81" s="26"/>
      <c r="AV81" s="26" t="s">
        <v>91</v>
      </c>
      <c r="AW81" s="26" t="s">
        <v>92</v>
      </c>
      <c r="AX81" s="26" t="s">
        <v>12</v>
      </c>
      <c r="BA81" s="4" t="s">
        <v>104</v>
      </c>
      <c r="BB81" s="4" t="s">
        <v>107</v>
      </c>
      <c r="BC81" s="4" t="s">
        <v>108</v>
      </c>
      <c r="BD81" s="4" t="s">
        <v>114</v>
      </c>
      <c r="BE81" s="4" t="s">
        <v>119</v>
      </c>
      <c r="BF81" s="4"/>
      <c r="BG81" s="4"/>
      <c r="BH81" s="4" t="s">
        <v>94</v>
      </c>
      <c r="BI81" s="4" t="s">
        <v>98</v>
      </c>
      <c r="BJ81" s="4" t="s">
        <v>99</v>
      </c>
      <c r="BK81" s="4" t="s">
        <v>101</v>
      </c>
    </row>
    <row r="82" spans="27:64" ht="13.8" hidden="1" customHeight="1" x14ac:dyDescent="0.35">
      <c r="AA82" s="13">
        <v>2</v>
      </c>
      <c r="AC82" s="5" t="s">
        <v>96</v>
      </c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</row>
    <row r="83" spans="27:64" ht="13.8" hidden="1" customHeight="1" x14ac:dyDescent="0.35">
      <c r="AA83" s="13">
        <v>3</v>
      </c>
      <c r="AC83" s="5" t="s">
        <v>97</v>
      </c>
      <c r="AF83" s="25" t="s">
        <v>13</v>
      </c>
      <c r="AG83" s="25" t="s">
        <v>13</v>
      </c>
      <c r="AH83" s="25" t="s">
        <v>13</v>
      </c>
      <c r="AI83" s="25" t="s">
        <v>13</v>
      </c>
      <c r="AJ83" s="25" t="s">
        <v>13</v>
      </c>
      <c r="AK83" s="25" t="s">
        <v>13</v>
      </c>
      <c r="AL83" s="25" t="s">
        <v>13</v>
      </c>
      <c r="AM83" s="25" t="s">
        <v>13</v>
      </c>
      <c r="AN83" s="25"/>
      <c r="AO83" s="25" t="s">
        <v>13</v>
      </c>
      <c r="AP83" s="27" t="s">
        <v>13</v>
      </c>
      <c r="AQ83" s="27" t="s">
        <v>13</v>
      </c>
      <c r="AR83" s="25" t="s">
        <v>13</v>
      </c>
      <c r="AS83" s="25" t="s">
        <v>13</v>
      </c>
      <c r="AT83" s="25" t="s">
        <v>13</v>
      </c>
      <c r="AU83" s="25"/>
      <c r="AV83" s="25" t="s">
        <v>13</v>
      </c>
      <c r="AW83" s="25" t="s">
        <v>13</v>
      </c>
      <c r="AX83" s="25" t="s">
        <v>13</v>
      </c>
      <c r="BA83" s="5" t="s">
        <v>13</v>
      </c>
      <c r="BB83" s="5" t="s">
        <v>13</v>
      </c>
      <c r="BC83" s="5" t="s">
        <v>13</v>
      </c>
      <c r="BD83" s="5" t="s">
        <v>13</v>
      </c>
      <c r="BE83" s="5" t="s">
        <v>13</v>
      </c>
      <c r="BF83" s="5"/>
      <c r="BG83" s="5"/>
      <c r="BH83" s="5" t="s">
        <v>13</v>
      </c>
      <c r="BI83" s="5" t="s">
        <v>13</v>
      </c>
      <c r="BJ83" s="5" t="s">
        <v>13</v>
      </c>
      <c r="BK83" s="5" t="s">
        <v>13</v>
      </c>
      <c r="BL83" s="5" t="s">
        <v>13</v>
      </c>
    </row>
    <row r="84" spans="27:64" ht="13.8" hidden="1" customHeight="1" x14ac:dyDescent="0.35">
      <c r="AA84" s="13">
        <v>4</v>
      </c>
      <c r="AC84" s="5" t="s">
        <v>32</v>
      </c>
      <c r="AF84" s="25" t="s">
        <v>14</v>
      </c>
      <c r="AG84" s="25" t="s">
        <v>20</v>
      </c>
      <c r="AH84" s="25" t="s">
        <v>23</v>
      </c>
      <c r="AI84" s="25" t="s">
        <v>27</v>
      </c>
      <c r="AJ84" s="25" t="s">
        <v>34</v>
      </c>
      <c r="AK84" s="25" t="s">
        <v>37</v>
      </c>
      <c r="AL84" s="25" t="s">
        <v>65</v>
      </c>
      <c r="AM84" s="27">
        <v>0</v>
      </c>
      <c r="AN84" s="25"/>
      <c r="AO84" s="27">
        <v>2</v>
      </c>
      <c r="AP84" s="27">
        <v>2018</v>
      </c>
      <c r="AQ84" s="27">
        <v>2019</v>
      </c>
      <c r="AR84" s="25" t="s">
        <v>20</v>
      </c>
      <c r="AS84" s="25" t="s">
        <v>83</v>
      </c>
      <c r="AT84" s="25" t="s">
        <v>20</v>
      </c>
      <c r="AU84" s="25"/>
      <c r="AV84" s="25" t="s">
        <v>20</v>
      </c>
      <c r="AW84" s="25" t="s">
        <v>27</v>
      </c>
      <c r="AX84" s="25" t="s">
        <v>14</v>
      </c>
      <c r="BA84" s="5" t="s">
        <v>20</v>
      </c>
      <c r="BB84" s="5" t="s">
        <v>20</v>
      </c>
      <c r="BC84" s="5" t="s">
        <v>109</v>
      </c>
      <c r="BD84" s="5" t="s">
        <v>115</v>
      </c>
      <c r="BE84" s="5" t="s">
        <v>20</v>
      </c>
      <c r="BF84" s="5"/>
      <c r="BG84" s="5"/>
      <c r="BH84" s="5" t="s">
        <v>95</v>
      </c>
      <c r="BI84" s="5" t="s">
        <v>20</v>
      </c>
      <c r="BJ84" s="5" t="s">
        <v>21</v>
      </c>
      <c r="BK84" s="5" t="s">
        <v>21</v>
      </c>
      <c r="BL84" s="5" t="s">
        <v>20</v>
      </c>
    </row>
    <row r="85" spans="27:64" ht="13.8" hidden="1" customHeight="1" x14ac:dyDescent="0.35">
      <c r="AA85" s="13">
        <v>5</v>
      </c>
      <c r="AF85" s="25" t="s">
        <v>15</v>
      </c>
      <c r="AG85" s="25" t="s">
        <v>21</v>
      </c>
      <c r="AH85" s="25" t="s">
        <v>24</v>
      </c>
      <c r="AI85" s="25" t="s">
        <v>28</v>
      </c>
      <c r="AJ85" s="25" t="s">
        <v>126</v>
      </c>
      <c r="AK85" s="25" t="s">
        <v>38</v>
      </c>
      <c r="AL85" s="25" t="s">
        <v>66</v>
      </c>
      <c r="AM85" s="27">
        <v>1</v>
      </c>
      <c r="AN85" s="25"/>
      <c r="AO85" s="27">
        <v>3</v>
      </c>
      <c r="AP85" s="27">
        <v>2017</v>
      </c>
      <c r="AQ85" s="27">
        <v>2018</v>
      </c>
      <c r="AR85" s="25" t="s">
        <v>21</v>
      </c>
      <c r="AS85" s="25" t="s">
        <v>84</v>
      </c>
      <c r="AT85" s="25" t="s">
        <v>21</v>
      </c>
      <c r="AU85" s="25"/>
      <c r="AV85" s="25" t="s">
        <v>21</v>
      </c>
      <c r="AW85" s="25" t="s">
        <v>28</v>
      </c>
      <c r="AX85" s="25" t="s">
        <v>15</v>
      </c>
      <c r="BA85" s="5" t="s">
        <v>21</v>
      </c>
      <c r="BB85" s="5" t="s">
        <v>21</v>
      </c>
      <c r="BC85" s="5" t="s">
        <v>110</v>
      </c>
      <c r="BD85" s="5" t="s">
        <v>116</v>
      </c>
      <c r="BE85" s="5" t="s">
        <v>21</v>
      </c>
      <c r="BF85" s="5"/>
      <c r="BG85" s="5"/>
      <c r="BH85" s="5" t="s">
        <v>96</v>
      </c>
      <c r="BI85" s="5" t="s">
        <v>21</v>
      </c>
      <c r="BJ85" s="5" t="s">
        <v>100</v>
      </c>
      <c r="BK85" s="5" t="s">
        <v>102</v>
      </c>
      <c r="BL85" s="5" t="s">
        <v>21</v>
      </c>
    </row>
    <row r="86" spans="27:64" ht="14.25" hidden="1" customHeight="1" x14ac:dyDescent="0.35">
      <c r="AA86" s="13" t="s">
        <v>130</v>
      </c>
      <c r="AF86" s="25" t="s">
        <v>16</v>
      </c>
      <c r="AG86" s="25"/>
      <c r="AH86" s="25" t="s">
        <v>25</v>
      </c>
      <c r="AI86" s="25" t="s">
        <v>29</v>
      </c>
      <c r="AJ86" s="25" t="s">
        <v>35</v>
      </c>
      <c r="AK86" s="25" t="s">
        <v>39</v>
      </c>
      <c r="AL86" s="25" t="s">
        <v>67</v>
      </c>
      <c r="AM86" s="27">
        <v>2</v>
      </c>
      <c r="AN86" s="25"/>
      <c r="AO86" s="27">
        <v>4</v>
      </c>
      <c r="AP86" s="27">
        <v>2016</v>
      </c>
      <c r="AQ86" s="27">
        <v>2017</v>
      </c>
      <c r="AR86" s="25"/>
      <c r="AS86" s="25" t="s">
        <v>85</v>
      </c>
      <c r="AT86" s="25"/>
      <c r="AU86" s="25"/>
      <c r="AV86" s="25"/>
      <c r="AW86" s="25" t="s">
        <v>29</v>
      </c>
      <c r="AX86" s="25" t="s">
        <v>16</v>
      </c>
      <c r="BA86" s="5" t="s">
        <v>105</v>
      </c>
      <c r="BB86" s="5"/>
      <c r="BC86" s="5" t="s">
        <v>111</v>
      </c>
      <c r="BD86" s="5" t="s">
        <v>117</v>
      </c>
      <c r="BE86" s="5"/>
      <c r="BF86" s="5"/>
      <c r="BG86" s="5"/>
      <c r="BH86" s="5" t="s">
        <v>97</v>
      </c>
      <c r="BI86" s="5"/>
      <c r="BJ86" s="5" t="s">
        <v>142</v>
      </c>
      <c r="BK86" s="5" t="s">
        <v>103</v>
      </c>
      <c r="BL86" s="5" t="s">
        <v>127</v>
      </c>
    </row>
    <row r="87" spans="27:64" ht="14.25" hidden="1" customHeight="1" x14ac:dyDescent="0.35">
      <c r="AF87" s="25" t="s">
        <v>17</v>
      </c>
      <c r="AG87" s="25"/>
      <c r="AH87" s="25"/>
      <c r="AI87" s="25" t="s">
        <v>30</v>
      </c>
      <c r="AJ87" s="25"/>
      <c r="AK87" s="25" t="s">
        <v>40</v>
      </c>
      <c r="AL87" s="25" t="s">
        <v>68</v>
      </c>
      <c r="AM87" s="27">
        <v>3</v>
      </c>
      <c r="AN87" s="25"/>
      <c r="AO87" s="27">
        <v>5</v>
      </c>
      <c r="AP87" s="27">
        <v>2015</v>
      </c>
      <c r="AQ87" s="27">
        <v>2016</v>
      </c>
      <c r="AR87" s="25"/>
      <c r="AS87" s="25" t="s">
        <v>86</v>
      </c>
      <c r="AT87" s="25"/>
      <c r="AU87" s="25"/>
      <c r="AV87" s="25"/>
      <c r="AW87" s="25" t="s">
        <v>93</v>
      </c>
      <c r="AX87" s="25" t="s">
        <v>17</v>
      </c>
      <c r="BA87" s="5" t="s">
        <v>106</v>
      </c>
      <c r="BB87" s="5"/>
      <c r="BC87" s="5" t="s">
        <v>112</v>
      </c>
      <c r="BD87" s="5" t="s">
        <v>118</v>
      </c>
      <c r="BE87" s="5"/>
      <c r="BF87" s="5"/>
      <c r="BG87" s="5"/>
      <c r="BH87" s="5" t="s">
        <v>32</v>
      </c>
      <c r="BI87" s="5"/>
      <c r="BJ87" s="5" t="s">
        <v>143</v>
      </c>
      <c r="BK87" s="5" t="s">
        <v>100</v>
      </c>
      <c r="BL87" s="5" t="s">
        <v>106</v>
      </c>
    </row>
    <row r="88" spans="27:64" ht="14.25" hidden="1" customHeight="1" x14ac:dyDescent="0.35">
      <c r="AF88" s="25" t="s">
        <v>18</v>
      </c>
      <c r="AG88" s="25"/>
      <c r="AH88" s="25"/>
      <c r="AI88" s="25" t="s">
        <v>31</v>
      </c>
      <c r="AJ88" s="25"/>
      <c r="AK88" s="25" t="s">
        <v>41</v>
      </c>
      <c r="AL88" s="25" t="s">
        <v>69</v>
      </c>
      <c r="AM88" s="25" t="s">
        <v>77</v>
      </c>
      <c r="AN88" s="25"/>
      <c r="AO88" s="27">
        <v>6</v>
      </c>
      <c r="AP88" s="27">
        <v>2014</v>
      </c>
      <c r="AQ88" s="27">
        <v>2015</v>
      </c>
      <c r="AR88" s="25"/>
      <c r="AS88" s="25" t="s">
        <v>87</v>
      </c>
      <c r="AT88" s="25"/>
      <c r="AU88" s="25"/>
      <c r="AV88" s="25"/>
      <c r="AW88" s="25" t="s">
        <v>32</v>
      </c>
      <c r="AX88" s="25" t="s">
        <v>18</v>
      </c>
      <c r="BA88" s="5"/>
      <c r="BB88" s="5"/>
      <c r="BC88" s="5" t="s">
        <v>113</v>
      </c>
      <c r="BD88" s="5"/>
      <c r="BE88" s="5"/>
      <c r="BF88" s="5"/>
      <c r="BG88" s="5"/>
      <c r="BK88" s="5" t="s">
        <v>142</v>
      </c>
    </row>
    <row r="89" spans="27:64" ht="14.25" hidden="1" customHeight="1" x14ac:dyDescent="0.35">
      <c r="AF89" s="25"/>
      <c r="AG89" s="25"/>
      <c r="AH89" s="25"/>
      <c r="AI89" s="25" t="s">
        <v>32</v>
      </c>
      <c r="AJ89" s="25"/>
      <c r="AK89" s="25" t="s">
        <v>42</v>
      </c>
      <c r="AL89" s="25" t="s">
        <v>70</v>
      </c>
      <c r="AM89" s="25"/>
      <c r="AN89" s="25"/>
      <c r="AO89" s="27"/>
      <c r="AP89" s="27">
        <v>2013</v>
      </c>
      <c r="AQ89" s="27">
        <v>2014</v>
      </c>
      <c r="AR89" s="25"/>
      <c r="AS89" s="25" t="s">
        <v>88</v>
      </c>
      <c r="AT89" s="25"/>
      <c r="AU89" s="25"/>
      <c r="AV89" s="25"/>
      <c r="AW89" s="25"/>
      <c r="AX89" s="25"/>
      <c r="BA89" s="5"/>
      <c r="BB89" s="5"/>
      <c r="BC89" s="5" t="s">
        <v>136</v>
      </c>
      <c r="BD89" s="5"/>
      <c r="BE89" s="5"/>
      <c r="BF89" s="5"/>
      <c r="BG89" s="5"/>
      <c r="BK89" s="5" t="s">
        <v>143</v>
      </c>
    </row>
    <row r="90" spans="27:64" ht="14.25" hidden="1" customHeight="1" x14ac:dyDescent="0.35">
      <c r="AF90" s="25"/>
      <c r="AG90" s="25"/>
      <c r="AH90" s="25"/>
      <c r="AI90" s="25"/>
      <c r="AJ90" s="25"/>
      <c r="AK90" s="25" t="s">
        <v>43</v>
      </c>
      <c r="AL90" s="25" t="s">
        <v>71</v>
      </c>
      <c r="AM90" s="25"/>
      <c r="AN90" s="25"/>
      <c r="AO90" s="25"/>
      <c r="AP90" s="27">
        <v>2012</v>
      </c>
      <c r="AQ90" s="27">
        <v>2013</v>
      </c>
      <c r="AR90" s="25"/>
      <c r="AS90" s="25" t="s">
        <v>89</v>
      </c>
      <c r="AT90" s="25"/>
      <c r="AU90" s="25"/>
      <c r="AV90" s="25"/>
      <c r="AW90" s="25"/>
      <c r="AX90" s="25"/>
      <c r="BA90" s="25"/>
      <c r="BK90" s="5"/>
    </row>
    <row r="91" spans="27:64" ht="14.25" hidden="1" customHeight="1" x14ac:dyDescent="0.3">
      <c r="AF91" s="25"/>
      <c r="AG91" s="25"/>
      <c r="AH91" s="25"/>
      <c r="AI91" s="25"/>
      <c r="AJ91" s="25"/>
      <c r="AK91" s="25" t="s">
        <v>44</v>
      </c>
      <c r="AL91" s="25" t="s">
        <v>72</v>
      </c>
      <c r="AM91" s="25"/>
      <c r="AN91" s="25"/>
      <c r="AO91" s="25"/>
      <c r="AP91" s="27">
        <v>2011</v>
      </c>
      <c r="AQ91" s="27">
        <v>2012</v>
      </c>
      <c r="AR91" s="25"/>
      <c r="AS91" s="25"/>
      <c r="AT91" s="25"/>
      <c r="AU91" s="25"/>
      <c r="AV91" s="25"/>
      <c r="AW91" s="25"/>
      <c r="AX91" s="25"/>
    </row>
    <row r="92" spans="27:64" ht="14.25" hidden="1" customHeight="1" x14ac:dyDescent="0.3">
      <c r="AF92" s="25"/>
      <c r="AG92" s="25"/>
      <c r="AH92" s="25"/>
      <c r="AI92" s="25"/>
      <c r="AJ92" s="25"/>
      <c r="AK92" s="25" t="s">
        <v>45</v>
      </c>
      <c r="AL92" s="25" t="s">
        <v>73</v>
      </c>
      <c r="AM92" s="25"/>
      <c r="AN92" s="25"/>
      <c r="AO92" s="25"/>
      <c r="AP92" s="27">
        <v>2010</v>
      </c>
      <c r="AQ92" s="27">
        <v>2011</v>
      </c>
      <c r="AR92" s="25"/>
      <c r="AS92" s="25"/>
      <c r="AT92" s="25"/>
      <c r="AU92" s="25"/>
      <c r="AV92" s="25"/>
      <c r="AW92" s="25"/>
      <c r="AX92" s="25"/>
    </row>
    <row r="93" spans="27:64" ht="14.25" hidden="1" customHeight="1" x14ac:dyDescent="0.3">
      <c r="AF93" s="25"/>
      <c r="AG93" s="25"/>
      <c r="AH93" s="25"/>
      <c r="AI93" s="25"/>
      <c r="AJ93" s="25"/>
      <c r="AK93" s="25" t="s">
        <v>46</v>
      </c>
      <c r="AL93" s="25" t="s">
        <v>74</v>
      </c>
      <c r="AM93" s="25"/>
      <c r="AN93" s="25"/>
      <c r="AO93" s="25"/>
      <c r="AP93" s="27">
        <v>2009</v>
      </c>
      <c r="AQ93" s="27">
        <v>2010</v>
      </c>
      <c r="AR93" s="25"/>
      <c r="AS93" s="25"/>
      <c r="AT93" s="25"/>
      <c r="AU93" s="25"/>
      <c r="AV93" s="25"/>
      <c r="AW93" s="25"/>
      <c r="AX93" s="25"/>
    </row>
    <row r="94" spans="27:64" ht="14.25" hidden="1" customHeight="1" x14ac:dyDescent="0.3">
      <c r="AF94" s="25"/>
      <c r="AG94" s="25"/>
      <c r="AH94" s="25"/>
      <c r="AI94" s="25"/>
      <c r="AJ94" s="25"/>
      <c r="AK94" s="25" t="s">
        <v>47</v>
      </c>
      <c r="AL94" s="25" t="s">
        <v>75</v>
      </c>
      <c r="AM94" s="25"/>
      <c r="AN94" s="25"/>
      <c r="AO94" s="25"/>
      <c r="AP94" s="27">
        <v>2008</v>
      </c>
      <c r="AQ94" s="27">
        <v>2009</v>
      </c>
      <c r="AR94" s="25"/>
      <c r="AS94" s="25"/>
      <c r="AT94" s="25"/>
      <c r="AU94" s="25"/>
      <c r="AV94" s="25"/>
      <c r="AW94" s="25"/>
      <c r="AX94" s="25"/>
    </row>
    <row r="95" spans="27:64" ht="14.25" hidden="1" customHeight="1" x14ac:dyDescent="0.3">
      <c r="AF95" s="25"/>
      <c r="AG95" s="25"/>
      <c r="AH95" s="25"/>
      <c r="AI95" s="25"/>
      <c r="AJ95" s="25"/>
      <c r="AK95" s="25" t="s">
        <v>48</v>
      </c>
      <c r="AL95" s="25"/>
      <c r="AM95" s="25"/>
      <c r="AN95" s="25"/>
      <c r="AO95" s="25"/>
      <c r="AP95" s="27">
        <v>2007</v>
      </c>
      <c r="AQ95" s="27">
        <v>2008</v>
      </c>
      <c r="AR95" s="25"/>
      <c r="AS95" s="25"/>
      <c r="AT95" s="25"/>
      <c r="AU95" s="25"/>
      <c r="AV95" s="25"/>
      <c r="AW95" s="25"/>
      <c r="AX95" s="25"/>
    </row>
    <row r="96" spans="27:64" ht="14.25" hidden="1" customHeight="1" x14ac:dyDescent="0.3">
      <c r="AF96" s="25"/>
      <c r="AG96" s="25"/>
      <c r="AH96" s="25"/>
      <c r="AI96" s="25"/>
      <c r="AJ96" s="25"/>
      <c r="AK96" s="25" t="s">
        <v>49</v>
      </c>
      <c r="AL96" s="25"/>
      <c r="AM96" s="25"/>
      <c r="AN96" s="25"/>
      <c r="AO96" s="25"/>
      <c r="AP96" s="27">
        <v>2006</v>
      </c>
      <c r="AQ96" s="27">
        <v>2007</v>
      </c>
      <c r="AR96" s="25"/>
      <c r="AS96" s="25"/>
      <c r="AT96" s="25"/>
      <c r="AU96" s="25"/>
      <c r="AV96" s="25"/>
      <c r="AW96" s="25"/>
      <c r="AX96" s="25"/>
    </row>
    <row r="97" spans="32:50" ht="14.25" hidden="1" customHeight="1" x14ac:dyDescent="0.3">
      <c r="AF97" s="25"/>
      <c r="AG97" s="25"/>
      <c r="AH97" s="25"/>
      <c r="AI97" s="25"/>
      <c r="AJ97" s="25"/>
      <c r="AK97" s="25" t="s">
        <v>50</v>
      </c>
      <c r="AL97" s="25"/>
      <c r="AM97" s="25"/>
      <c r="AN97" s="25"/>
      <c r="AO97" s="25"/>
      <c r="AP97" s="27">
        <v>2005</v>
      </c>
      <c r="AQ97" s="27">
        <v>2006</v>
      </c>
      <c r="AR97" s="25"/>
      <c r="AS97" s="25"/>
      <c r="AT97" s="25"/>
      <c r="AU97" s="25"/>
      <c r="AV97" s="25"/>
      <c r="AW97" s="25"/>
      <c r="AX97" s="25"/>
    </row>
    <row r="98" spans="32:50" ht="14.25" hidden="1" customHeight="1" x14ac:dyDescent="0.3">
      <c r="AF98" s="25"/>
      <c r="AG98" s="25"/>
      <c r="AH98" s="25"/>
      <c r="AI98" s="25"/>
      <c r="AJ98" s="25"/>
      <c r="AK98" s="25" t="s">
        <v>51</v>
      </c>
      <c r="AL98" s="25"/>
      <c r="AM98" s="25"/>
      <c r="AN98" s="25"/>
      <c r="AO98" s="25"/>
      <c r="AP98" s="27">
        <v>2004</v>
      </c>
      <c r="AQ98" s="27">
        <v>2005</v>
      </c>
      <c r="AR98" s="25"/>
      <c r="AS98" s="25"/>
      <c r="AT98" s="25"/>
      <c r="AU98" s="25"/>
      <c r="AV98" s="25"/>
      <c r="AW98" s="25"/>
      <c r="AX98" s="25"/>
    </row>
    <row r="99" spans="32:50" ht="14.25" hidden="1" customHeight="1" x14ac:dyDescent="0.3">
      <c r="AF99" s="25"/>
      <c r="AG99" s="25"/>
      <c r="AH99" s="25"/>
      <c r="AI99" s="25"/>
      <c r="AJ99" s="25"/>
      <c r="AK99" s="25" t="s">
        <v>52</v>
      </c>
      <c r="AL99" s="25"/>
      <c r="AM99" s="25"/>
      <c r="AN99" s="25"/>
      <c r="AO99" s="25"/>
      <c r="AP99" s="27">
        <v>2003</v>
      </c>
      <c r="AQ99" s="27">
        <v>2004</v>
      </c>
      <c r="AR99" s="25"/>
      <c r="AS99" s="25"/>
      <c r="AT99" s="25"/>
      <c r="AU99" s="25"/>
      <c r="AV99" s="25"/>
      <c r="AW99" s="25"/>
      <c r="AX99" s="25"/>
    </row>
    <row r="100" spans="32:50" ht="14.25" hidden="1" customHeight="1" x14ac:dyDescent="0.3">
      <c r="AF100" s="25"/>
      <c r="AG100" s="25"/>
      <c r="AH100" s="25"/>
      <c r="AI100" s="25"/>
      <c r="AJ100" s="25"/>
      <c r="AK100" s="25" t="s">
        <v>53</v>
      </c>
      <c r="AL100" s="25"/>
      <c r="AM100" s="25"/>
      <c r="AN100" s="25"/>
      <c r="AO100" s="25"/>
      <c r="AP100" s="27">
        <v>2002</v>
      </c>
      <c r="AQ100" s="27">
        <v>2003</v>
      </c>
      <c r="AR100" s="25"/>
      <c r="AS100" s="25"/>
      <c r="AT100" s="25"/>
      <c r="AU100" s="25"/>
      <c r="AV100" s="25"/>
      <c r="AW100" s="25"/>
      <c r="AX100" s="25"/>
    </row>
    <row r="101" spans="32:50" ht="14.25" hidden="1" customHeight="1" x14ac:dyDescent="0.3">
      <c r="AF101" s="25"/>
      <c r="AG101" s="25"/>
      <c r="AH101" s="25"/>
      <c r="AI101" s="25"/>
      <c r="AJ101" s="25"/>
      <c r="AK101" s="25" t="s">
        <v>54</v>
      </c>
      <c r="AL101" s="25"/>
      <c r="AM101" s="25"/>
      <c r="AN101" s="25"/>
      <c r="AO101" s="25"/>
      <c r="AP101" s="27">
        <v>2001</v>
      </c>
      <c r="AQ101" s="27">
        <v>2002</v>
      </c>
      <c r="AR101" s="25"/>
      <c r="AS101" s="25"/>
      <c r="AT101" s="25"/>
      <c r="AU101" s="25"/>
      <c r="AV101" s="25"/>
      <c r="AW101" s="25"/>
      <c r="AX101" s="25"/>
    </row>
    <row r="102" spans="32:50" ht="14.25" hidden="1" customHeight="1" x14ac:dyDescent="0.3">
      <c r="AF102" s="25"/>
      <c r="AG102" s="25"/>
      <c r="AH102" s="25"/>
      <c r="AI102" s="25"/>
      <c r="AJ102" s="25"/>
      <c r="AK102" s="25" t="s">
        <v>55</v>
      </c>
      <c r="AL102" s="25"/>
      <c r="AM102" s="25"/>
      <c r="AN102" s="25"/>
      <c r="AO102" s="25"/>
      <c r="AP102" s="27">
        <v>2000</v>
      </c>
      <c r="AQ102" s="27">
        <v>2001</v>
      </c>
      <c r="AR102" s="25"/>
      <c r="AS102" s="25"/>
      <c r="AT102" s="25"/>
      <c r="AU102" s="25"/>
      <c r="AV102" s="25"/>
      <c r="AW102" s="25"/>
      <c r="AX102" s="25"/>
    </row>
    <row r="103" spans="32:50" ht="14.25" hidden="1" customHeight="1" x14ac:dyDescent="0.3">
      <c r="AF103" s="25"/>
      <c r="AG103" s="25"/>
      <c r="AH103" s="25"/>
      <c r="AI103" s="25"/>
      <c r="AJ103" s="25"/>
      <c r="AK103" s="25" t="s">
        <v>56</v>
      </c>
      <c r="AL103" s="25"/>
      <c r="AM103" s="25"/>
      <c r="AN103" s="25"/>
      <c r="AO103" s="25"/>
      <c r="AP103" s="27">
        <v>1999</v>
      </c>
      <c r="AQ103" s="27">
        <v>2000</v>
      </c>
      <c r="AR103" s="25"/>
      <c r="AS103" s="25"/>
      <c r="AT103" s="25"/>
      <c r="AU103" s="25"/>
      <c r="AV103" s="25"/>
      <c r="AW103" s="25"/>
      <c r="AX103" s="25"/>
    </row>
    <row r="104" spans="32:50" ht="14.25" hidden="1" customHeight="1" x14ac:dyDescent="0.3">
      <c r="AF104" s="25"/>
      <c r="AG104" s="25"/>
      <c r="AH104" s="25"/>
      <c r="AI104" s="25"/>
      <c r="AJ104" s="25"/>
      <c r="AK104" s="25" t="s">
        <v>57</v>
      </c>
      <c r="AL104" s="25"/>
      <c r="AM104" s="25"/>
      <c r="AN104" s="25"/>
      <c r="AO104" s="25"/>
      <c r="AP104" s="27">
        <v>1998</v>
      </c>
      <c r="AQ104" s="27">
        <v>1999</v>
      </c>
      <c r="AR104" s="25"/>
      <c r="AS104" s="25"/>
      <c r="AT104" s="25"/>
      <c r="AU104" s="25"/>
      <c r="AV104" s="25"/>
      <c r="AW104" s="25"/>
      <c r="AX104" s="25"/>
    </row>
    <row r="105" spans="32:50" ht="14.25" hidden="1" customHeight="1" x14ac:dyDescent="0.3">
      <c r="AF105" s="25"/>
      <c r="AG105" s="25"/>
      <c r="AH105" s="25"/>
      <c r="AI105" s="25"/>
      <c r="AJ105" s="25"/>
      <c r="AK105" s="25" t="s">
        <v>58</v>
      </c>
      <c r="AL105" s="25"/>
      <c r="AM105" s="25"/>
      <c r="AN105" s="25"/>
      <c r="AO105" s="25"/>
      <c r="AP105" s="27">
        <v>1997</v>
      </c>
      <c r="AQ105" s="27">
        <v>1998</v>
      </c>
      <c r="AR105" s="25"/>
      <c r="AS105" s="25"/>
      <c r="AT105" s="25"/>
      <c r="AU105" s="25"/>
      <c r="AV105" s="25"/>
      <c r="AW105" s="25"/>
      <c r="AX105" s="25"/>
    </row>
    <row r="106" spans="32:50" ht="14.25" hidden="1" customHeight="1" x14ac:dyDescent="0.3">
      <c r="AF106" s="25"/>
      <c r="AG106" s="25"/>
      <c r="AH106" s="25"/>
      <c r="AI106" s="25"/>
      <c r="AJ106" s="25"/>
      <c r="AK106" s="25" t="s">
        <v>59</v>
      </c>
      <c r="AL106" s="25"/>
      <c r="AM106" s="25"/>
      <c r="AN106" s="25"/>
      <c r="AO106" s="25"/>
      <c r="AP106" s="27">
        <v>1996</v>
      </c>
      <c r="AQ106" s="27">
        <v>1997</v>
      </c>
      <c r="AR106" s="25"/>
      <c r="AS106" s="25"/>
      <c r="AT106" s="25"/>
      <c r="AU106" s="25"/>
      <c r="AV106" s="25"/>
      <c r="AW106" s="25"/>
      <c r="AX106" s="25"/>
    </row>
    <row r="107" spans="32:50" ht="14.25" hidden="1" customHeight="1" x14ac:dyDescent="0.3">
      <c r="AF107" s="25"/>
      <c r="AG107" s="25"/>
      <c r="AH107" s="25"/>
      <c r="AI107" s="25"/>
      <c r="AJ107" s="25"/>
      <c r="AK107" s="25" t="s">
        <v>60</v>
      </c>
      <c r="AL107" s="25"/>
      <c r="AM107" s="25"/>
      <c r="AN107" s="25"/>
      <c r="AO107" s="25"/>
      <c r="AP107" s="27">
        <v>1995</v>
      </c>
      <c r="AQ107" s="27">
        <v>1996</v>
      </c>
      <c r="AR107" s="25"/>
      <c r="AS107" s="25"/>
      <c r="AT107" s="25"/>
      <c r="AU107" s="25"/>
      <c r="AV107" s="25"/>
      <c r="AW107" s="25"/>
      <c r="AX107" s="25"/>
    </row>
    <row r="108" spans="32:50" ht="14.25" hidden="1" customHeight="1" x14ac:dyDescent="0.3">
      <c r="AF108" s="25"/>
      <c r="AG108" s="25"/>
      <c r="AH108" s="25"/>
      <c r="AI108" s="25"/>
      <c r="AJ108" s="25"/>
      <c r="AK108" s="25" t="s">
        <v>61</v>
      </c>
      <c r="AL108" s="25"/>
      <c r="AM108" s="25"/>
      <c r="AN108" s="25"/>
      <c r="AO108" s="25"/>
      <c r="AP108" s="27">
        <v>1994</v>
      </c>
      <c r="AQ108" s="27">
        <v>1995</v>
      </c>
      <c r="AR108" s="25"/>
      <c r="AS108" s="25"/>
      <c r="AT108" s="25"/>
      <c r="AU108" s="25"/>
      <c r="AV108" s="25"/>
      <c r="AW108" s="25"/>
      <c r="AX108" s="25"/>
    </row>
    <row r="109" spans="32:50" ht="14.25" hidden="1" customHeight="1" x14ac:dyDescent="0.3">
      <c r="AF109" s="25"/>
      <c r="AG109" s="25"/>
      <c r="AH109" s="25"/>
      <c r="AI109" s="25"/>
      <c r="AJ109" s="25"/>
      <c r="AK109" s="25" t="s">
        <v>62</v>
      </c>
      <c r="AL109" s="25"/>
      <c r="AM109" s="25"/>
      <c r="AN109" s="25"/>
      <c r="AO109" s="25"/>
      <c r="AP109" s="27">
        <v>1993</v>
      </c>
      <c r="AQ109" s="27">
        <v>1994</v>
      </c>
      <c r="AR109" s="25"/>
      <c r="AS109" s="25"/>
      <c r="AT109" s="25"/>
      <c r="AU109" s="25"/>
      <c r="AV109" s="25"/>
      <c r="AW109" s="25"/>
      <c r="AX109" s="25"/>
    </row>
    <row r="110" spans="32:50" ht="14.25" hidden="1" customHeight="1" x14ac:dyDescent="0.3">
      <c r="AF110" s="25"/>
      <c r="AG110" s="25"/>
      <c r="AH110" s="25"/>
      <c r="AI110" s="25"/>
      <c r="AJ110" s="25"/>
      <c r="AK110" s="25" t="s">
        <v>63</v>
      </c>
      <c r="AL110" s="25"/>
      <c r="AM110" s="25"/>
      <c r="AN110" s="25"/>
      <c r="AO110" s="25"/>
      <c r="AP110" s="27">
        <v>1992</v>
      </c>
      <c r="AQ110" s="27">
        <v>1993</v>
      </c>
      <c r="AR110" s="25"/>
      <c r="AS110" s="25"/>
      <c r="AT110" s="25"/>
      <c r="AU110" s="25"/>
      <c r="AV110" s="25"/>
      <c r="AW110" s="25"/>
      <c r="AX110" s="25"/>
    </row>
    <row r="111" spans="32:50" ht="14.25" hidden="1" customHeight="1" x14ac:dyDescent="0.3"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7">
        <v>1991</v>
      </c>
      <c r="AQ111" s="27">
        <v>1992</v>
      </c>
      <c r="AR111" s="25"/>
      <c r="AS111" s="25"/>
      <c r="AT111" s="25"/>
      <c r="AU111" s="25"/>
      <c r="AV111" s="25"/>
      <c r="AW111" s="25"/>
      <c r="AX111" s="25"/>
    </row>
    <row r="112" spans="32:50" ht="14.25" hidden="1" customHeight="1" x14ac:dyDescent="0.3"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7">
        <v>1990</v>
      </c>
      <c r="AQ112" s="27">
        <v>1991</v>
      </c>
      <c r="AR112" s="25"/>
      <c r="AS112" s="25"/>
      <c r="AT112" s="25"/>
      <c r="AU112" s="25"/>
      <c r="AV112" s="25"/>
      <c r="AW112" s="25"/>
      <c r="AX112" s="25"/>
    </row>
    <row r="113" spans="32:50" ht="14.25" hidden="1" customHeight="1" x14ac:dyDescent="0.3"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7">
        <v>1989</v>
      </c>
      <c r="AQ113" s="27">
        <v>1990</v>
      </c>
      <c r="AR113" s="25"/>
      <c r="AS113" s="25"/>
      <c r="AT113" s="25"/>
      <c r="AU113" s="25"/>
      <c r="AV113" s="25"/>
      <c r="AW113" s="25"/>
      <c r="AX113" s="25"/>
    </row>
    <row r="114" spans="32:50" ht="14.25" hidden="1" customHeight="1" x14ac:dyDescent="0.3"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7">
        <v>1988</v>
      </c>
      <c r="AQ114" s="27">
        <v>1989</v>
      </c>
      <c r="AR114" s="25"/>
      <c r="AS114" s="25"/>
      <c r="AT114" s="25"/>
      <c r="AU114" s="25"/>
      <c r="AV114" s="25"/>
      <c r="AW114" s="25"/>
      <c r="AX114" s="25"/>
    </row>
    <row r="115" spans="32:50" ht="14.25" hidden="1" customHeight="1" x14ac:dyDescent="0.3"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7">
        <v>1987</v>
      </c>
      <c r="AQ115" s="27">
        <v>1988</v>
      </c>
      <c r="AR115" s="25"/>
      <c r="AS115" s="25"/>
      <c r="AT115" s="25"/>
      <c r="AU115" s="25"/>
      <c r="AV115" s="25"/>
      <c r="AW115" s="25"/>
      <c r="AX115" s="25"/>
    </row>
    <row r="116" spans="32:50" ht="14.25" hidden="1" customHeight="1" x14ac:dyDescent="0.3"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7">
        <v>1986</v>
      </c>
      <c r="AQ116" s="27">
        <v>1987</v>
      </c>
      <c r="AR116" s="25"/>
      <c r="AS116" s="25"/>
      <c r="AT116" s="25"/>
      <c r="AU116" s="25"/>
      <c r="AV116" s="25"/>
      <c r="AW116" s="25"/>
      <c r="AX116" s="25"/>
    </row>
    <row r="117" spans="32:50" ht="14.25" hidden="1" customHeight="1" x14ac:dyDescent="0.3"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7">
        <v>1985</v>
      </c>
      <c r="AQ117" s="27">
        <v>1986</v>
      </c>
      <c r="AR117" s="25"/>
      <c r="AS117" s="25"/>
      <c r="AT117" s="25"/>
      <c r="AU117" s="25"/>
      <c r="AV117" s="25"/>
      <c r="AW117" s="25"/>
      <c r="AX117" s="25"/>
    </row>
    <row r="118" spans="32:50" ht="14.25" hidden="1" customHeight="1" x14ac:dyDescent="0.3"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7">
        <v>1984</v>
      </c>
      <c r="AQ118" s="27">
        <v>1985</v>
      </c>
      <c r="AR118" s="25"/>
      <c r="AS118" s="25"/>
      <c r="AT118" s="25"/>
      <c r="AU118" s="25"/>
      <c r="AV118" s="25"/>
      <c r="AW118" s="25"/>
      <c r="AX118" s="25"/>
    </row>
    <row r="119" spans="32:50" ht="14.25" hidden="1" customHeight="1" x14ac:dyDescent="0.3"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7">
        <v>1983</v>
      </c>
      <c r="AQ119" s="27">
        <v>1984</v>
      </c>
      <c r="AR119" s="25"/>
      <c r="AS119" s="25"/>
      <c r="AT119" s="25"/>
      <c r="AU119" s="25"/>
      <c r="AV119" s="25"/>
      <c r="AW119" s="25"/>
      <c r="AX119" s="25"/>
    </row>
    <row r="120" spans="32:50" ht="14.25" hidden="1" customHeight="1" x14ac:dyDescent="0.3"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7">
        <v>1982</v>
      </c>
      <c r="AQ120" s="27">
        <v>1983</v>
      </c>
    </row>
    <row r="121" spans="32:50" ht="14.25" hidden="1" customHeight="1" x14ac:dyDescent="0.3"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7">
        <v>1981</v>
      </c>
      <c r="AQ121" s="27">
        <v>1982</v>
      </c>
    </row>
    <row r="122" spans="32:50" ht="14.25" customHeight="1" x14ac:dyDescent="0.3"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</row>
    <row r="123" spans="32:50" ht="14.25" customHeight="1" x14ac:dyDescent="0.3"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</row>
    <row r="124" spans="32:50" ht="14.25" customHeight="1" x14ac:dyDescent="0.3"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</row>
    <row r="125" spans="32:50" ht="14.25" customHeight="1" x14ac:dyDescent="0.3"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</row>
    <row r="126" spans="32:50" ht="14.25" customHeight="1" x14ac:dyDescent="0.3"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</row>
    <row r="127" spans="32:50" ht="14.25" customHeight="1" x14ac:dyDescent="0.3"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</row>
    <row r="128" spans="32:50" ht="14.25" customHeight="1" x14ac:dyDescent="0.3"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</row>
    <row r="129" spans="32:42" ht="14.25" customHeight="1" x14ac:dyDescent="0.3"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</row>
    <row r="130" spans="32:42" ht="14.25" customHeight="1" x14ac:dyDescent="0.3"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</row>
    <row r="131" spans="32:42" ht="14.25" customHeight="1" x14ac:dyDescent="0.3"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</row>
    <row r="132" spans="32:42" ht="14.25" customHeight="1" x14ac:dyDescent="0.3"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</row>
    <row r="133" spans="32:42" ht="14.25" customHeight="1" x14ac:dyDescent="0.3"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</row>
    <row r="134" spans="32:42" ht="14.25" customHeight="1" x14ac:dyDescent="0.3"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</row>
    <row r="135" spans="32:42" ht="14.25" customHeight="1" x14ac:dyDescent="0.3"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</row>
    <row r="136" spans="32:42" ht="14.25" customHeight="1" x14ac:dyDescent="0.3"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</row>
    <row r="137" spans="32:42" ht="14.25" customHeight="1" x14ac:dyDescent="0.3"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</row>
    <row r="138" spans="32:42" ht="14.25" customHeight="1" x14ac:dyDescent="0.3"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</row>
    <row r="139" spans="32:42" ht="14.25" customHeight="1" x14ac:dyDescent="0.3"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</row>
    <row r="140" spans="32:42" ht="14.25" customHeight="1" x14ac:dyDescent="0.3"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</row>
    <row r="141" spans="32:42" ht="14.25" customHeight="1" x14ac:dyDescent="0.3"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</row>
    <row r="142" spans="32:42" ht="14.25" customHeight="1" x14ac:dyDescent="0.3"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</row>
    <row r="143" spans="32:42" ht="14.25" customHeight="1" x14ac:dyDescent="0.3"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</row>
    <row r="144" spans="32:42" ht="14.25" customHeight="1" x14ac:dyDescent="0.3"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</row>
    <row r="145" spans="32:42" ht="14.25" customHeight="1" x14ac:dyDescent="0.3"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</row>
    <row r="146" spans="32:42" ht="14.25" customHeight="1" x14ac:dyDescent="0.3"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</row>
    <row r="147" spans="32:42" ht="14.25" customHeight="1" x14ac:dyDescent="0.3"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</row>
    <row r="148" spans="32:42" ht="14.25" customHeight="1" x14ac:dyDescent="0.3"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</row>
    <row r="149" spans="32:42" ht="14.25" customHeight="1" x14ac:dyDescent="0.3"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</row>
    <row r="150" spans="32:42" ht="14.25" customHeight="1" x14ac:dyDescent="0.3"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</row>
    <row r="151" spans="32:42" ht="14.25" customHeight="1" x14ac:dyDescent="0.3"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</row>
    <row r="152" spans="32:42" ht="14.25" customHeight="1" x14ac:dyDescent="0.3"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</row>
    <row r="153" spans="32:42" ht="14.25" customHeight="1" x14ac:dyDescent="0.3"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</row>
    <row r="154" spans="32:42" ht="14.25" customHeight="1" x14ac:dyDescent="0.3"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</row>
    <row r="155" spans="32:42" ht="14.25" customHeight="1" x14ac:dyDescent="0.3"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</row>
    <row r="156" spans="32:42" ht="14.25" customHeight="1" x14ac:dyDescent="0.3"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</row>
    <row r="157" spans="32:42" ht="14.25" customHeight="1" x14ac:dyDescent="0.3"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</row>
    <row r="158" spans="32:42" ht="14.25" customHeight="1" x14ac:dyDescent="0.3"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</row>
    <row r="159" spans="32:42" ht="14.25" customHeight="1" x14ac:dyDescent="0.3"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</row>
    <row r="160" spans="32:42" ht="14.25" customHeight="1" x14ac:dyDescent="0.3"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</row>
    <row r="161" spans="32:42" ht="14.25" customHeight="1" x14ac:dyDescent="0.3"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</row>
    <row r="162" spans="32:42" ht="14.25" customHeight="1" x14ac:dyDescent="0.3"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</row>
    <row r="163" spans="32:42" ht="14.25" customHeight="1" x14ac:dyDescent="0.3"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</row>
    <row r="164" spans="32:42" ht="14.25" customHeight="1" x14ac:dyDescent="0.3"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</row>
    <row r="165" spans="32:42" ht="14.25" customHeight="1" x14ac:dyDescent="0.3"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</row>
    <row r="166" spans="32:42" ht="14.25" customHeight="1" x14ac:dyDescent="0.3"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</row>
    <row r="167" spans="32:42" ht="14.25" customHeight="1" x14ac:dyDescent="0.3"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</row>
    <row r="168" spans="32:42" ht="14.25" customHeight="1" x14ac:dyDescent="0.3"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</row>
    <row r="169" spans="32:42" ht="14.25" customHeight="1" x14ac:dyDescent="0.3"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</row>
    <row r="170" spans="32:42" ht="14.25" customHeight="1" x14ac:dyDescent="0.3"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</row>
    <row r="171" spans="32:42" ht="14.25" customHeight="1" x14ac:dyDescent="0.3"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</row>
    <row r="172" spans="32:42" ht="13.8" x14ac:dyDescent="0.3"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</row>
    <row r="173" spans="32:42" ht="13.8" x14ac:dyDescent="0.3"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</row>
    <row r="174" spans="32:42" ht="13.8" x14ac:dyDescent="0.3"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</row>
    <row r="175" spans="32:42" ht="13.8" x14ac:dyDescent="0.3"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</row>
    <row r="176" spans="32:42" ht="13.8" x14ac:dyDescent="0.3"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</row>
    <row r="177" spans="32:42" ht="13.8" x14ac:dyDescent="0.3"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</row>
    <row r="178" spans="32:42" ht="13.8" x14ac:dyDescent="0.3"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</row>
    <row r="179" spans="32:42" ht="13.8" x14ac:dyDescent="0.3"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</row>
    <row r="180" spans="32:42" ht="13.8" x14ac:dyDescent="0.3">
      <c r="AP180" s="25"/>
    </row>
    <row r="181" spans="32:42" ht="13.8" x14ac:dyDescent="0.3">
      <c r="AP181" s="25"/>
    </row>
    <row r="182" spans="32:42" ht="13.8" x14ac:dyDescent="0.3">
      <c r="AP182" s="25"/>
    </row>
  </sheetData>
  <sheetProtection algorithmName="SHA-512" hashValue="nB0HFkuUW5QaCgFZpMWBKDIc29CTuWCKNurnj5DH69jLanYvk1GNkURZCcexi1aLx6TYAhKx51GxEn7PiivoCg==" saltValue="756mIK29Hj9hS9V0EBcW5A==" spinCount="100000" sheet="1" objects="1" scenarios="1"/>
  <mergeCells count="49">
    <mergeCell ref="L13:M13"/>
    <mergeCell ref="F30:G30"/>
    <mergeCell ref="F31:H31"/>
    <mergeCell ref="F32:G32"/>
    <mergeCell ref="F27:G27"/>
    <mergeCell ref="F22:G22"/>
    <mergeCell ref="L17:L18"/>
    <mergeCell ref="L15:M15"/>
    <mergeCell ref="F14:G14"/>
    <mergeCell ref="F13:H13"/>
    <mergeCell ref="E78:S78"/>
    <mergeCell ref="F66:G66"/>
    <mergeCell ref="F7:O10"/>
    <mergeCell ref="F43:Q43"/>
    <mergeCell ref="F12:H12"/>
    <mergeCell ref="F35:G35"/>
    <mergeCell ref="L73:N74"/>
    <mergeCell ref="L75:N75"/>
    <mergeCell ref="F17:H17"/>
    <mergeCell ref="O19:O20"/>
    <mergeCell ref="L19:M19"/>
    <mergeCell ref="F23:H23"/>
    <mergeCell ref="F65:G65"/>
    <mergeCell ref="F56:J56"/>
    <mergeCell ref="F52:H52"/>
    <mergeCell ref="F38:H38"/>
    <mergeCell ref="F41:H41"/>
    <mergeCell ref="F24:G24"/>
    <mergeCell ref="F63:I63"/>
    <mergeCell ref="F64:G64"/>
    <mergeCell ref="F39:G39"/>
    <mergeCell ref="F67:H68"/>
    <mergeCell ref="J63:J64"/>
    <mergeCell ref="M67:N68"/>
    <mergeCell ref="I73:J74"/>
    <mergeCell ref="I75:J75"/>
    <mergeCell ref="F69:G69"/>
    <mergeCell ref="I67:L68"/>
    <mergeCell ref="I69:J69"/>
    <mergeCell ref="M69:N69"/>
    <mergeCell ref="M72:N72"/>
    <mergeCell ref="I70:L71"/>
    <mergeCell ref="I72:J72"/>
    <mergeCell ref="M70:N71"/>
    <mergeCell ref="F77:H77"/>
    <mergeCell ref="F70:H71"/>
    <mergeCell ref="F72:G72"/>
    <mergeCell ref="F75:G75"/>
    <mergeCell ref="F73:G74"/>
  </mergeCells>
  <dataValidations count="25">
    <dataValidation type="list" allowBlank="1" showInputMessage="1" showErrorMessage="1" sqref="H15">
      <formula1>$AF$83:$AF$88</formula1>
    </dataValidation>
    <dataValidation type="list" allowBlank="1" showInputMessage="1" showErrorMessage="1" sqref="F39:G39">
      <formula1>$AJ$83:$AJ$87</formula1>
    </dataValidation>
    <dataValidation type="list" allowBlank="1" showInputMessage="1" showErrorMessage="1" sqref="F42">
      <formula1>$AK$83:$AK$110</formula1>
    </dataValidation>
    <dataValidation type="list" allowBlank="1" showInputMessage="1" showErrorMessage="1" sqref="J42">
      <formula1>$AL$83:$AL$94</formula1>
    </dataValidation>
    <dataValidation type="list" allowBlank="1" showInputMessage="1" showErrorMessage="1" sqref="L42">
      <formula1>$AM$83:$AM$88</formula1>
    </dataValidation>
    <dataValidation type="list" allowBlank="1" showInputMessage="1" showErrorMessage="1" sqref="F48">
      <formula1>$AR$83:$AR$85</formula1>
    </dataValidation>
    <dataValidation type="list" allowBlank="1" showInputMessage="1" showErrorMessage="1" sqref="H48">
      <formula1>$AS$83:$AS$90</formula1>
    </dataValidation>
    <dataValidation type="list" allowBlank="1" showInputMessage="1" showErrorMessage="1" sqref="L46">
      <formula1>$AO$83:$AO$88</formula1>
    </dataValidation>
    <dataValidation type="list" allowBlank="1" showInputMessage="1" showErrorMessage="1" sqref="N46">
      <formula1>$AT$83:$AT$85</formula1>
    </dataValidation>
    <dataValidation type="list" allowBlank="1" showInputMessage="1" showErrorMessage="1" sqref="F72:G72">
      <formula1>$BK$83:$BK$89</formula1>
    </dataValidation>
    <dataValidation type="list" allowBlank="1" showInputMessage="1" showErrorMessage="1" sqref="K72">
      <formula1>$BC$83:$BC$89</formula1>
    </dataValidation>
    <dataValidation type="list" allowBlank="1" showInputMessage="1" showErrorMessage="1" sqref="I69">
      <formula1>$BJ$83:$BJ$87</formula1>
    </dataValidation>
    <dataValidation type="list" allowBlank="1" showInputMessage="1" showErrorMessage="1" sqref="I75">
      <formula1>$BD$83:$BD$87</formula1>
    </dataValidation>
    <dataValidation type="list" allowBlank="1" showInputMessage="1" showErrorMessage="1" sqref="L75:N75">
      <formula1>$BE$83:$BE$85</formula1>
    </dataValidation>
    <dataValidation type="list" allowBlank="1" showInputMessage="1" showErrorMessage="1" sqref="L54">
      <formula1>$AC$80:$AC$84</formula1>
    </dataValidation>
    <dataValidation type="list" allowBlank="1" showInputMessage="1" showErrorMessage="1" sqref="F69">
      <formula1>$AA$80:$AA$86</formula1>
    </dataValidation>
    <dataValidation type="list" allowBlank="1" showInputMessage="1" showErrorMessage="1" sqref="L13:M13">
      <formula1>$Y$13:$Y$15</formula1>
    </dataValidation>
    <dataValidation type="list" allowBlank="1" showInputMessage="1" showErrorMessage="1" sqref="J13">
      <formula1>$X$13:$X$15</formula1>
    </dataValidation>
    <dataValidation type="list" allowBlank="1" showInputMessage="1" sqref="H25 H33">
      <formula1>$AF$83:$AF$88</formula1>
    </dataValidation>
    <dataValidation type="list" allowBlank="1" showInputMessage="1" sqref="F35:G35 F27:G27">
      <formula1>$AI$83:$AI$89</formula1>
    </dataValidation>
    <dataValidation type="list" allowBlank="1" showInputMessage="1" showErrorMessage="1" sqref="L48">
      <formula1>$AP$83:$AP$121</formula1>
    </dataValidation>
    <dataValidation type="list" allowBlank="1" showInputMessage="1" showErrorMessage="1" sqref="N48">
      <formula1>$AQ$83:$AQ$121</formula1>
    </dataValidation>
    <dataValidation type="list" allowBlank="1" showInputMessage="1" showErrorMessage="1" sqref="F50">
      <formula1>$AV$83:$AV$85</formula1>
    </dataValidation>
    <dataValidation type="list" allowBlank="1" showInputMessage="1" sqref="I72">
      <formula1>$BC$83:$BC$89</formula1>
    </dataValidation>
    <dataValidation type="list" allowBlank="1" showInputMessage="1" sqref="F75:G75">
      <formula1>$BL$83:$BL$87</formula1>
    </dataValidation>
  </dataValidations>
  <printOptions horizontalCentered="1" verticalCentered="1"/>
  <pageMargins left="0.15748031496062992" right="0.15748031496062992" top="0.74803149606299213" bottom="0.74803149606299213" header="0.31496062992125984" footer="0.31496062992125984"/>
  <pageSetup paperSize="9" scale="50" orientation="portrait" horizontalDpi="4294967294" r:id="rId1"/>
  <rowBreaks count="1" manualBreakCount="1">
    <brk id="672" max="16383" man="1"/>
  </rowBreaks>
  <colBreaks count="1" manualBreakCount="1">
    <brk id="520" max="1048575" man="1"/>
  </colBreaks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9" r:id="rId5" name="Check Box 95">
              <controlPr defaultSize="0" autoFill="0" autoLine="0" autoPict="0">
                <anchor moveWithCells="1">
                  <from>
                    <xdr:col>6</xdr:col>
                    <xdr:colOff>91440</xdr:colOff>
                    <xdr:row>62</xdr:row>
                    <xdr:rowOff>121920</xdr:rowOff>
                  </from>
                  <to>
                    <xdr:col>6</xdr:col>
                    <xdr:colOff>289560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6" name="Check Box 97">
              <controlPr defaultSize="0" autoFill="0" autoLine="0" autoPict="0">
                <anchor moveWithCells="1">
                  <from>
                    <xdr:col>6</xdr:col>
                    <xdr:colOff>91440</xdr:colOff>
                    <xdr:row>63</xdr:row>
                    <xdr:rowOff>121920</xdr:rowOff>
                  </from>
                  <to>
                    <xdr:col>6</xdr:col>
                    <xdr:colOff>289560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7" name="Check Box 133">
              <controlPr defaultSize="0" autoFill="0" autoLine="0" autoPict="0" macro="[0]!Caixadeseleção133_Clique">
                <anchor moveWithCells="1">
                  <from>
                    <xdr:col>5</xdr:col>
                    <xdr:colOff>175260</xdr:colOff>
                    <xdr:row>56</xdr:row>
                    <xdr:rowOff>83820</xdr:rowOff>
                  </from>
                  <to>
                    <xdr:col>6</xdr:col>
                    <xdr:colOff>228600</xdr:colOff>
                    <xdr:row>57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8" name="Check Box 134">
              <controlPr defaultSize="0" autoFill="0" autoLine="0" autoPict="0">
                <anchor moveWithCells="1">
                  <from>
                    <xdr:col>5</xdr:col>
                    <xdr:colOff>1440180</xdr:colOff>
                    <xdr:row>59</xdr:row>
                    <xdr:rowOff>137160</xdr:rowOff>
                  </from>
                  <to>
                    <xdr:col>7</xdr:col>
                    <xdr:colOff>937260</xdr:colOff>
                    <xdr:row>61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9" name="Check Box 135">
              <controlPr defaultSize="0" autoFill="0" autoLine="0" autoPict="0">
                <anchor moveWithCells="1">
                  <from>
                    <xdr:col>5</xdr:col>
                    <xdr:colOff>167640</xdr:colOff>
                    <xdr:row>58</xdr:row>
                    <xdr:rowOff>38100</xdr:rowOff>
                  </from>
                  <to>
                    <xdr:col>6</xdr:col>
                    <xdr:colOff>220980</xdr:colOff>
                    <xdr:row>59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0" name="Check Box 136">
              <controlPr defaultSize="0" autoFill="0" autoLine="0" autoPict="0">
                <anchor moveWithCells="1">
                  <from>
                    <xdr:col>7</xdr:col>
                    <xdr:colOff>1196340</xdr:colOff>
                    <xdr:row>58</xdr:row>
                    <xdr:rowOff>15240</xdr:rowOff>
                  </from>
                  <to>
                    <xdr:col>9</xdr:col>
                    <xdr:colOff>1089660</xdr:colOff>
                    <xdr:row>59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1" name="Check Box 137">
              <controlPr defaultSize="0" autoFill="0" autoLine="0" autoPict="0">
                <anchor moveWithCells="1">
                  <from>
                    <xdr:col>5</xdr:col>
                    <xdr:colOff>1432560</xdr:colOff>
                    <xdr:row>58</xdr:row>
                    <xdr:rowOff>30480</xdr:rowOff>
                  </from>
                  <to>
                    <xdr:col>7</xdr:col>
                    <xdr:colOff>937260</xdr:colOff>
                    <xdr:row>59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" name="Check Box 138">
              <controlPr defaultSize="0" autoFill="0" autoLine="0" autoPict="0">
                <anchor moveWithCells="1">
                  <from>
                    <xdr:col>5</xdr:col>
                    <xdr:colOff>1432560</xdr:colOff>
                    <xdr:row>56</xdr:row>
                    <xdr:rowOff>83820</xdr:rowOff>
                  </from>
                  <to>
                    <xdr:col>7</xdr:col>
                    <xdr:colOff>937260</xdr:colOff>
                    <xdr:row>57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" name="Check Box 139">
              <controlPr defaultSize="0" autoFill="0" autoLine="0" autoPict="0">
                <anchor moveWithCells="1">
                  <from>
                    <xdr:col>5</xdr:col>
                    <xdr:colOff>175260</xdr:colOff>
                    <xdr:row>59</xdr:row>
                    <xdr:rowOff>137160</xdr:rowOff>
                  </from>
                  <to>
                    <xdr:col>6</xdr:col>
                    <xdr:colOff>228600</xdr:colOff>
                    <xdr:row>61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" name="Check Box 141">
              <controlPr defaultSize="0" autoFill="0" autoLine="0" autoPict="0">
                <anchor moveWithCells="1">
                  <from>
                    <xdr:col>5</xdr:col>
                    <xdr:colOff>259080</xdr:colOff>
                    <xdr:row>63</xdr:row>
                    <xdr:rowOff>0</xdr:rowOff>
                  </from>
                  <to>
                    <xdr:col>5</xdr:col>
                    <xdr:colOff>441960</xdr:colOff>
                    <xdr:row>64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5" name="Check Box 142">
              <controlPr defaultSize="0" autoFill="0" autoLine="0" autoPict="0">
                <anchor moveWithCells="1">
                  <from>
                    <xdr:col>5</xdr:col>
                    <xdr:colOff>259080</xdr:colOff>
                    <xdr:row>64</xdr:row>
                    <xdr:rowOff>0</xdr:rowOff>
                  </from>
                  <to>
                    <xdr:col>5</xdr:col>
                    <xdr:colOff>441960</xdr:colOff>
                    <xdr:row>65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6" name="Check Box 146">
              <controlPr defaultSize="0" autoFill="0" autoLine="0" autoPict="0">
                <anchor moveWithCells="1">
                  <from>
                    <xdr:col>5</xdr:col>
                    <xdr:colOff>259080</xdr:colOff>
                    <xdr:row>63</xdr:row>
                    <xdr:rowOff>0</xdr:rowOff>
                  </from>
                  <to>
                    <xdr:col>5</xdr:col>
                    <xdr:colOff>441960</xdr:colOff>
                    <xdr:row>64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SCARAMEL</vt:lpstr>
      <vt:lpstr>Plan2</vt:lpstr>
      <vt:lpstr>Plan3</vt:lpstr>
      <vt:lpstr>SCARAMEL!_GoBack</vt:lpstr>
      <vt:lpstr>SCARAMEL!Print_Area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leonardosc</dc:creator>
  <cp:lastModifiedBy>Rodrigo Costa</cp:lastModifiedBy>
  <cp:lastPrinted>2016-02-02T12:40:37Z</cp:lastPrinted>
  <dcterms:created xsi:type="dcterms:W3CDTF">2012-02-01T18:14:04Z</dcterms:created>
  <dcterms:modified xsi:type="dcterms:W3CDTF">2018-07-27T12:04:47Z</dcterms:modified>
</cp:coreProperties>
</file>